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155" windowHeight="71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<sst xmlns="http://schemas.openxmlformats.org/spreadsheetml/2006/main" count="145" uniqueCount="59">
  <si>
    <t>МБОУ «Рыбно-Слободская гимназия № 1»</t>
  </si>
  <si>
    <t>МБОУ «Рыбно-Слободская СОШ № 2»</t>
  </si>
  <si>
    <t>МБОУ «Балыклы-Чукаевская СОШ»</t>
  </si>
  <si>
    <t>МБОУ «Бетьковская СОШ»</t>
  </si>
  <si>
    <t>МБОУ «Биектауская СОШ»</t>
  </si>
  <si>
    <t>МБОУ «Больше-Елгинская СОШ»</t>
  </si>
  <si>
    <t>МБОУ «Больше-Машляковская СОШ»</t>
  </si>
  <si>
    <t>МБОУ «Верхне-Тимерлековская СОШ»</t>
  </si>
  <si>
    <t>МБОУ «Корноуховская СОШ»</t>
  </si>
  <si>
    <t>МБОУ «Кугарчинская СОШ»</t>
  </si>
  <si>
    <t>МБОУ «Кукеевская СОШ»</t>
  </si>
  <si>
    <t>МБОУ «Кутлу-Букашская СОШ»</t>
  </si>
  <si>
    <t>МБОУ «Масловская СОШ»</t>
  </si>
  <si>
    <t>МБОУ «Ново-Арышская СОШ»</t>
  </si>
  <si>
    <t>МБОУ «Шеморбашская СОШ»</t>
  </si>
  <si>
    <t>МБОУ «Шумбутская СОШ»</t>
  </si>
  <si>
    <t>МБОУ «Ямашевская СОШ»</t>
  </si>
  <si>
    <t>МБОУ «Большекульгинская ООШ»</t>
  </si>
  <si>
    <t>МБОУ «Больше-Ошняковская ООШ»</t>
  </si>
  <si>
    <t>МБОУ «Большесалтанская ООШ»</t>
  </si>
  <si>
    <t>МБОУ «Козяково-Челнинская СОШ»</t>
  </si>
  <si>
    <t>МБОУ «Нижне-Тимерлековская ООШ»</t>
  </si>
  <si>
    <t>МБОУ «Русско-Ошняковская ООШ»</t>
  </si>
  <si>
    <t>МБОУ «Троицко-Урайская ООШ»</t>
  </si>
  <si>
    <t>МБОУ «Старо-Арышская ООШ»</t>
  </si>
  <si>
    <t>МБОУ «Урахчинская ООШ»</t>
  </si>
  <si>
    <t>МБОУ «Шетнево-Тулушская ООШ»</t>
  </si>
  <si>
    <t>МБОУ «Юлсубинская ООШ»</t>
  </si>
  <si>
    <t>"2"</t>
  </si>
  <si>
    <t>"3"</t>
  </si>
  <si>
    <t>"4"</t>
  </si>
  <si>
    <t>"5"</t>
  </si>
  <si>
    <t>Качество усп-ти</t>
  </si>
  <si>
    <t>Общая успеваемость</t>
  </si>
  <si>
    <t>ОО</t>
  </si>
  <si>
    <t>№</t>
  </si>
  <si>
    <t>ИТОГО</t>
  </si>
  <si>
    <t>Итоги контрольных работ по физики 8 класса (5 марта 2014)</t>
  </si>
  <si>
    <t>Всего участников</t>
  </si>
  <si>
    <t>ср оценка</t>
  </si>
  <si>
    <t>Качество успеваемости</t>
  </si>
  <si>
    <t>Итоги по татарскому языку 5 класса</t>
  </si>
  <si>
    <t xml:space="preserve">Итоги по математике 4 класса </t>
  </si>
  <si>
    <t>ср оценка ф</t>
  </si>
  <si>
    <t>Ср оценка т</t>
  </si>
  <si>
    <t>Ср оценка н</t>
  </si>
  <si>
    <t>количество участников</t>
  </si>
  <si>
    <t>Ср Бал ан</t>
  </si>
  <si>
    <t>МБОУ «Шетнево-Тулушская ООШ"</t>
  </si>
  <si>
    <t>МБОУ «Шумковская  НОШ"</t>
  </si>
  <si>
    <t xml:space="preserve">Итоги по биологии 7 класса </t>
  </si>
  <si>
    <t>Ср оценка б</t>
  </si>
  <si>
    <t xml:space="preserve">Итоги по химии 10 класса </t>
  </si>
  <si>
    <t>Ср оценка х</t>
  </si>
  <si>
    <t>Общая рейтинговая сумма</t>
  </si>
  <si>
    <t xml:space="preserve">Итогипо физике 8 класса </t>
  </si>
  <si>
    <t>Английский язык</t>
  </si>
  <si>
    <t>рейтинговое место</t>
  </si>
  <si>
    <t>Районные тестирование в 4,6,7 и 10 классах в 2013-2014 уч.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</si>
</sst>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"/>
    <numFmt numFmtId="171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6" fillId="0" borderId="14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46" fillId="0" borderId="12" xfId="0" applyFont="1" applyFill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17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4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169" fontId="25" fillId="0" borderId="12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9" fontId="0" fillId="0" borderId="25" xfId="0" applyNumberFormat="1" applyFill="1" applyBorder="1" applyAlignment="1">
      <alignment horizontal="center"/>
    </xf>
    <xf numFmtId="169" fontId="0" fillId="0" borderId="26" xfId="0" applyNumberFormat="1" applyFill="1" applyBorder="1" applyAlignment="1">
      <alignment horizontal="center"/>
    </xf>
    <xf numFmtId="169" fontId="0" fillId="0" borderId="27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71" fontId="0" fillId="0" borderId="12" xfId="0" applyNumberFormat="1" applyFill="1" applyBorder="1" applyAlignment="1">
      <alignment horizontal="center"/>
    </xf>
    <xf numFmtId="171" fontId="0" fillId="0" borderId="18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169" fontId="0" fillId="0" borderId="18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44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ill="1" applyBorder="1" applyAlignment="1">
      <alignment horizontal="left" wrapText="1"/>
    </xf>
    <xf numFmtId="0" fontId="3" fillId="35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4" fillId="35" borderId="18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3" fillId="35" borderId="22" xfId="0" applyFont="1" applyFill="1" applyBorder="1" applyAlignment="1">
      <alignment horizontal="left" wrapText="1"/>
    </xf>
    <xf numFmtId="0" fontId="0" fillId="0" borderId="22" xfId="0" applyBorder="1" applyAlignment="1">
      <alignment horizontal="left"/>
    </xf>
    <xf numFmtId="0" fontId="4" fillId="35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48" fillId="34" borderId="18" xfId="0" applyFont="1" applyFill="1" applyBorder="1" applyAlignment="1">
      <alignment horizontal="left" wrapText="1"/>
    </xf>
    <xf numFmtId="0" fontId="0" fillId="34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169" fontId="25" fillId="0" borderId="18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71" fontId="25" fillId="0" borderId="12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1" fontId="0" fillId="34" borderId="24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25" fillId="0" borderId="2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169" fontId="0" fillId="0" borderId="11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169" fontId="25" fillId="0" borderId="31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46" fillId="0" borderId="36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/>
    </xf>
    <xf numFmtId="169" fontId="0" fillId="0" borderId="31" xfId="0" applyNumberForma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27" xfId="0" applyBorder="1" applyAlignment="1">
      <alignment/>
    </xf>
    <xf numFmtId="0" fontId="0" fillId="0" borderId="11" xfId="0" applyFill="1" applyBorder="1" applyAlignment="1">
      <alignment horizontal="center"/>
    </xf>
    <xf numFmtId="0" fontId="46" fillId="0" borderId="36" xfId="0" applyFont="1" applyFill="1" applyBorder="1" applyAlignment="1">
      <alignment horizontal="left" vertical="top" wrapText="1"/>
    </xf>
    <xf numFmtId="1" fontId="0" fillId="0" borderId="12" xfId="0" applyNumberFormat="1" applyBorder="1" applyAlignment="1">
      <alignment/>
    </xf>
    <xf numFmtId="0" fontId="47" fillId="33" borderId="22" xfId="0" applyFont="1" applyFill="1" applyBorder="1" applyAlignment="1">
      <alignment horizontal="center" vertical="center" wrapText="1"/>
    </xf>
    <xf numFmtId="169" fontId="0" fillId="33" borderId="12" xfId="0" applyNumberFormat="1" applyFill="1" applyBorder="1" applyAlignment="1">
      <alignment horizontal="center"/>
    </xf>
    <xf numFmtId="171" fontId="0" fillId="33" borderId="18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47" fillId="33" borderId="31" xfId="0" applyFont="1" applyFill="1" applyBorder="1" applyAlignment="1">
      <alignment horizontal="center" vertical="center" wrapText="1"/>
    </xf>
    <xf numFmtId="169" fontId="0" fillId="33" borderId="18" xfId="0" applyNumberFormat="1" applyFill="1" applyBorder="1" applyAlignment="1">
      <alignment horizontal="center"/>
    </xf>
    <xf numFmtId="171" fontId="0" fillId="33" borderId="12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6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46" fillId="33" borderId="36" xfId="0" applyFont="1" applyFill="1" applyBorder="1" applyAlignment="1">
      <alignment horizontal="left" vertical="center" wrapText="1"/>
    </xf>
    <xf numFmtId="0" fontId="0" fillId="33" borderId="4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71" fontId="0" fillId="33" borderId="46" xfId="0" applyNumberFormat="1" applyFill="1" applyBorder="1" applyAlignment="1">
      <alignment horizontal="center"/>
    </xf>
    <xf numFmtId="0" fontId="27" fillId="35" borderId="47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5.00390625" style="0" customWidth="1"/>
    <col min="2" max="2" width="35.7109375" style="0" customWidth="1"/>
    <col min="3" max="3" width="8.00390625" style="0" customWidth="1"/>
    <col min="4" max="4" width="4.421875" style="0" customWidth="1"/>
    <col min="5" max="5" width="4.140625" style="0" customWidth="1"/>
    <col min="6" max="6" width="4.28125" style="0" customWidth="1"/>
    <col min="7" max="7" width="4.421875" style="0" customWidth="1"/>
    <col min="8" max="8" width="11.140625" style="0" customWidth="1"/>
    <col min="9" max="9" width="9.57421875" style="0" customWidth="1"/>
    <col min="10" max="10" width="8.00390625" style="0" customWidth="1"/>
  </cols>
  <sheetData>
    <row r="1" spans="1:9" ht="15">
      <c r="A1" s="127" t="s">
        <v>37</v>
      </c>
      <c r="B1" s="127"/>
      <c r="C1" s="127"/>
      <c r="D1" s="127"/>
      <c r="E1" s="127"/>
      <c r="F1" s="127"/>
      <c r="G1" s="127"/>
      <c r="H1" s="127"/>
      <c r="I1" s="127"/>
    </row>
    <row r="2" spans="1:10" ht="48" customHeight="1">
      <c r="A2" s="4" t="s">
        <v>35</v>
      </c>
      <c r="B2" s="4" t="s">
        <v>34</v>
      </c>
      <c r="C2" s="5" t="s">
        <v>38</v>
      </c>
      <c r="D2" s="4" t="s">
        <v>28</v>
      </c>
      <c r="E2" s="4" t="s">
        <v>29</v>
      </c>
      <c r="F2" s="4" t="s">
        <v>30</v>
      </c>
      <c r="G2" s="4" t="s">
        <v>31</v>
      </c>
      <c r="H2" s="5" t="s">
        <v>33</v>
      </c>
      <c r="I2" s="5" t="s">
        <v>32</v>
      </c>
      <c r="J2" s="21" t="s">
        <v>39</v>
      </c>
    </row>
    <row r="3" spans="1:10" ht="26.25" thickBot="1">
      <c r="A3" s="1">
        <v>1</v>
      </c>
      <c r="B3" s="2" t="s">
        <v>0</v>
      </c>
      <c r="C3" s="3">
        <v>40</v>
      </c>
      <c r="D3" s="6">
        <v>3</v>
      </c>
      <c r="E3" s="4">
        <v>29</v>
      </c>
      <c r="F3" s="4">
        <v>8</v>
      </c>
      <c r="G3" s="4"/>
      <c r="H3" s="7">
        <f>(G3+F3+E3)*100/C3</f>
        <v>92.5</v>
      </c>
      <c r="I3" s="7">
        <f>(F3+G3)*100/C3</f>
        <v>20</v>
      </c>
      <c r="J3" s="20">
        <f>(D3*2+E3*3+F3*4+G3*5)/C3</f>
        <v>3.125</v>
      </c>
    </row>
    <row r="4" spans="1:10" ht="16.5" thickBot="1">
      <c r="A4" s="1">
        <v>2</v>
      </c>
      <c r="B4" s="2" t="s">
        <v>1</v>
      </c>
      <c r="C4" s="3">
        <v>38</v>
      </c>
      <c r="D4" s="6"/>
      <c r="E4" s="4">
        <v>21</v>
      </c>
      <c r="F4" s="4">
        <v>12</v>
      </c>
      <c r="G4" s="4">
        <v>5</v>
      </c>
      <c r="H4" s="7">
        <f aca="true" t="shared" si="0" ref="H4:H28">(G4+F4+E4)*100/C4</f>
        <v>100</v>
      </c>
      <c r="I4" s="7">
        <f aca="true" t="shared" si="1" ref="I4:I30">(F4+G4)*100/C4</f>
        <v>44.73684210526316</v>
      </c>
      <c r="J4" s="20">
        <f aca="true" t="shared" si="2" ref="J4:J29">(D4*2+E4*3+F4*4+G4*5)/C4</f>
        <v>3.5789473684210527</v>
      </c>
    </row>
    <row r="5" spans="1:10" ht="16.5" thickBot="1">
      <c r="A5" s="1">
        <v>3</v>
      </c>
      <c r="B5" s="2" t="s">
        <v>2</v>
      </c>
      <c r="C5" s="3">
        <v>2</v>
      </c>
      <c r="D5" s="6"/>
      <c r="E5" s="4">
        <v>1</v>
      </c>
      <c r="F5" s="4">
        <v>1</v>
      </c>
      <c r="G5" s="4"/>
      <c r="H5" s="7">
        <f t="shared" si="0"/>
        <v>100</v>
      </c>
      <c r="I5" s="7">
        <f t="shared" si="1"/>
        <v>50</v>
      </c>
      <c r="J5" s="20">
        <f t="shared" si="2"/>
        <v>3.5</v>
      </c>
    </row>
    <row r="6" spans="1:10" ht="16.5" thickBot="1">
      <c r="A6" s="1">
        <v>4</v>
      </c>
      <c r="B6" s="2" t="s">
        <v>3</v>
      </c>
      <c r="C6" s="3">
        <v>2</v>
      </c>
      <c r="D6" s="6"/>
      <c r="E6" s="4"/>
      <c r="F6" s="4">
        <v>2</v>
      </c>
      <c r="G6" s="4"/>
      <c r="H6" s="7">
        <f t="shared" si="0"/>
        <v>100</v>
      </c>
      <c r="I6" s="7">
        <f t="shared" si="1"/>
        <v>100</v>
      </c>
      <c r="J6" s="20">
        <f t="shared" si="2"/>
        <v>4</v>
      </c>
    </row>
    <row r="7" spans="1:10" ht="16.5" thickBot="1">
      <c r="A7" s="1">
        <v>5</v>
      </c>
      <c r="B7" s="2" t="s">
        <v>4</v>
      </c>
      <c r="C7" s="9">
        <v>3</v>
      </c>
      <c r="D7" s="6"/>
      <c r="E7" s="4">
        <v>3</v>
      </c>
      <c r="F7" s="4"/>
      <c r="G7" s="4"/>
      <c r="H7" s="7">
        <f t="shared" si="0"/>
        <v>100</v>
      </c>
      <c r="I7" s="7">
        <f t="shared" si="1"/>
        <v>0</v>
      </c>
      <c r="J7" s="20">
        <f t="shared" si="2"/>
        <v>3</v>
      </c>
    </row>
    <row r="8" spans="1:10" ht="16.5" thickBot="1">
      <c r="A8" s="1">
        <v>6</v>
      </c>
      <c r="B8" s="2" t="s">
        <v>5</v>
      </c>
      <c r="C8" s="3">
        <v>3</v>
      </c>
      <c r="D8" s="6"/>
      <c r="E8" s="4">
        <v>3</v>
      </c>
      <c r="F8" s="4"/>
      <c r="G8" s="4"/>
      <c r="H8" s="7">
        <f t="shared" si="0"/>
        <v>100</v>
      </c>
      <c r="I8" s="7">
        <f t="shared" si="1"/>
        <v>0</v>
      </c>
      <c r="J8" s="20">
        <f t="shared" si="2"/>
        <v>3</v>
      </c>
    </row>
    <row r="9" spans="1:10" ht="16.5" thickBot="1">
      <c r="A9" s="1">
        <v>7</v>
      </c>
      <c r="B9" s="2" t="s">
        <v>6</v>
      </c>
      <c r="C9" s="3">
        <v>12</v>
      </c>
      <c r="D9" s="6"/>
      <c r="E9" s="4">
        <v>10</v>
      </c>
      <c r="F9" s="4">
        <v>1</v>
      </c>
      <c r="G9" s="4">
        <v>1</v>
      </c>
      <c r="H9" s="7">
        <f t="shared" si="0"/>
        <v>100</v>
      </c>
      <c r="I9" s="7">
        <f t="shared" si="1"/>
        <v>16.666666666666668</v>
      </c>
      <c r="J9" s="20">
        <f t="shared" si="2"/>
        <v>3.25</v>
      </c>
    </row>
    <row r="10" spans="1:10" ht="16.5" thickBot="1">
      <c r="A10" s="1">
        <v>8</v>
      </c>
      <c r="B10" s="2" t="s">
        <v>7</v>
      </c>
      <c r="C10" s="3">
        <v>6</v>
      </c>
      <c r="D10" s="6">
        <v>1</v>
      </c>
      <c r="E10" s="4">
        <v>4</v>
      </c>
      <c r="F10" s="4">
        <v>1</v>
      </c>
      <c r="G10" s="4"/>
      <c r="H10" s="7">
        <f t="shared" si="0"/>
        <v>83.33333333333333</v>
      </c>
      <c r="I10" s="7">
        <f t="shared" si="1"/>
        <v>16.666666666666668</v>
      </c>
      <c r="J10" s="20">
        <f t="shared" si="2"/>
        <v>3</v>
      </c>
    </row>
    <row r="11" spans="1:10" ht="16.5" thickBot="1">
      <c r="A11" s="1">
        <v>9</v>
      </c>
      <c r="B11" s="2" t="s">
        <v>8</v>
      </c>
      <c r="C11" s="3">
        <v>8</v>
      </c>
      <c r="D11" s="6">
        <v>2</v>
      </c>
      <c r="E11" s="4">
        <v>6</v>
      </c>
      <c r="F11" s="4"/>
      <c r="G11" s="4"/>
      <c r="H11" s="7">
        <f t="shared" si="0"/>
        <v>75</v>
      </c>
      <c r="I11" s="7">
        <f t="shared" si="1"/>
        <v>0</v>
      </c>
      <c r="J11" s="20">
        <f t="shared" si="2"/>
        <v>2.75</v>
      </c>
    </row>
    <row r="12" spans="1:10" ht="16.5" thickBot="1">
      <c r="A12" s="1">
        <v>10</v>
      </c>
      <c r="B12" s="2" t="s">
        <v>9</v>
      </c>
      <c r="C12" s="3">
        <v>8</v>
      </c>
      <c r="D12" s="6"/>
      <c r="E12" s="4">
        <v>6</v>
      </c>
      <c r="F12" s="4">
        <v>2</v>
      </c>
      <c r="G12" s="4"/>
      <c r="H12" s="7">
        <f t="shared" si="0"/>
        <v>100</v>
      </c>
      <c r="I12" s="7">
        <f t="shared" si="1"/>
        <v>25</v>
      </c>
      <c r="J12" s="20">
        <f t="shared" si="2"/>
        <v>3.25</v>
      </c>
    </row>
    <row r="13" spans="1:10" ht="16.5" thickBot="1">
      <c r="A13" s="1">
        <v>11</v>
      </c>
      <c r="B13" s="2" t="s">
        <v>10</v>
      </c>
      <c r="C13" s="3">
        <v>3</v>
      </c>
      <c r="D13" s="6"/>
      <c r="E13" s="4">
        <v>2</v>
      </c>
      <c r="F13" s="4"/>
      <c r="G13" s="4">
        <v>1</v>
      </c>
      <c r="H13" s="7">
        <f t="shared" si="0"/>
        <v>100</v>
      </c>
      <c r="I13" s="7">
        <f t="shared" si="1"/>
        <v>33.333333333333336</v>
      </c>
      <c r="J13" s="20">
        <f t="shared" si="2"/>
        <v>3.6666666666666665</v>
      </c>
    </row>
    <row r="14" spans="1:10" ht="16.5" thickBot="1">
      <c r="A14" s="1">
        <v>12</v>
      </c>
      <c r="B14" s="2" t="s">
        <v>11</v>
      </c>
      <c r="C14" s="3">
        <v>30</v>
      </c>
      <c r="D14" s="6"/>
      <c r="E14" s="4">
        <v>12</v>
      </c>
      <c r="F14" s="4">
        <v>13</v>
      </c>
      <c r="G14" s="4">
        <v>5</v>
      </c>
      <c r="H14" s="7">
        <f t="shared" si="0"/>
        <v>100</v>
      </c>
      <c r="I14" s="7">
        <f t="shared" si="1"/>
        <v>60</v>
      </c>
      <c r="J14" s="20">
        <f t="shared" si="2"/>
        <v>3.7666666666666666</v>
      </c>
    </row>
    <row r="15" spans="1:10" ht="16.5" thickBot="1">
      <c r="A15" s="1">
        <v>13</v>
      </c>
      <c r="B15" s="2" t="s">
        <v>12</v>
      </c>
      <c r="C15" s="3">
        <v>3</v>
      </c>
      <c r="D15" s="6"/>
      <c r="E15" s="4">
        <v>1</v>
      </c>
      <c r="F15" s="4">
        <v>1</v>
      </c>
      <c r="G15" s="4">
        <v>1</v>
      </c>
      <c r="H15" s="7">
        <f t="shared" si="0"/>
        <v>100</v>
      </c>
      <c r="I15" s="7">
        <f t="shared" si="1"/>
        <v>66.66666666666667</v>
      </c>
      <c r="J15" s="20">
        <f t="shared" si="2"/>
        <v>4</v>
      </c>
    </row>
    <row r="16" spans="1:10" ht="16.5" thickBot="1">
      <c r="A16" s="1">
        <v>14</v>
      </c>
      <c r="B16" s="2" t="s">
        <v>13</v>
      </c>
      <c r="C16" s="3">
        <v>10</v>
      </c>
      <c r="D16" s="6"/>
      <c r="E16" s="4">
        <v>5</v>
      </c>
      <c r="F16" s="4">
        <v>3</v>
      </c>
      <c r="G16" s="4">
        <v>2</v>
      </c>
      <c r="H16" s="7">
        <f t="shared" si="0"/>
        <v>100</v>
      </c>
      <c r="I16" s="7">
        <f t="shared" si="1"/>
        <v>50</v>
      </c>
      <c r="J16" s="20">
        <f t="shared" si="2"/>
        <v>3.7</v>
      </c>
    </row>
    <row r="17" spans="1:10" ht="16.5" thickBot="1">
      <c r="A17" s="1">
        <v>15</v>
      </c>
      <c r="B17" s="2" t="s">
        <v>14</v>
      </c>
      <c r="C17" s="8">
        <v>5</v>
      </c>
      <c r="D17" s="6"/>
      <c r="E17" s="4">
        <v>5</v>
      </c>
      <c r="F17" s="4"/>
      <c r="G17" s="4"/>
      <c r="H17" s="7">
        <f t="shared" si="0"/>
        <v>100</v>
      </c>
      <c r="I17" s="7">
        <f t="shared" si="1"/>
        <v>0</v>
      </c>
      <c r="J17" s="20">
        <f t="shared" si="2"/>
        <v>3</v>
      </c>
    </row>
    <row r="18" spans="1:10" ht="16.5" thickBot="1">
      <c r="A18" s="1">
        <v>16</v>
      </c>
      <c r="B18" s="2" t="s">
        <v>15</v>
      </c>
      <c r="C18" s="3">
        <v>11</v>
      </c>
      <c r="D18" s="6"/>
      <c r="E18" s="4">
        <v>8</v>
      </c>
      <c r="F18" s="4">
        <v>3</v>
      </c>
      <c r="G18" s="4"/>
      <c r="H18" s="7">
        <f t="shared" si="0"/>
        <v>100</v>
      </c>
      <c r="I18" s="7">
        <f t="shared" si="1"/>
        <v>27.272727272727273</v>
      </c>
      <c r="J18" s="20">
        <f t="shared" si="2"/>
        <v>3.272727272727273</v>
      </c>
    </row>
    <row r="19" spans="1:10" ht="16.5" thickBot="1">
      <c r="A19" s="1">
        <v>17</v>
      </c>
      <c r="B19" s="2" t="s">
        <v>16</v>
      </c>
      <c r="C19" s="3">
        <v>4</v>
      </c>
      <c r="D19" s="6"/>
      <c r="E19" s="4">
        <v>1</v>
      </c>
      <c r="F19" s="4">
        <v>2</v>
      </c>
      <c r="G19" s="4">
        <v>1</v>
      </c>
      <c r="H19" s="7">
        <f t="shared" si="0"/>
        <v>100</v>
      </c>
      <c r="I19" s="7">
        <f t="shared" si="1"/>
        <v>75</v>
      </c>
      <c r="J19" s="20">
        <f t="shared" si="2"/>
        <v>4</v>
      </c>
    </row>
    <row r="20" spans="1:10" ht="16.5" thickBot="1">
      <c r="A20" s="1">
        <v>18</v>
      </c>
      <c r="B20" s="2" t="s">
        <v>17</v>
      </c>
      <c r="C20" s="3">
        <v>2</v>
      </c>
      <c r="D20" s="6"/>
      <c r="E20" s="4"/>
      <c r="F20" s="4">
        <v>1</v>
      </c>
      <c r="G20" s="4">
        <v>1</v>
      </c>
      <c r="H20" s="7">
        <f t="shared" si="0"/>
        <v>100</v>
      </c>
      <c r="I20" s="7">
        <f t="shared" si="1"/>
        <v>100</v>
      </c>
      <c r="J20" s="20">
        <f t="shared" si="2"/>
        <v>4.5</v>
      </c>
    </row>
    <row r="21" spans="1:10" ht="16.5" thickBot="1">
      <c r="A21" s="1">
        <v>19</v>
      </c>
      <c r="B21" s="2" t="s">
        <v>18</v>
      </c>
      <c r="C21" s="3">
        <v>3</v>
      </c>
      <c r="D21" s="6"/>
      <c r="E21" s="4">
        <v>2</v>
      </c>
      <c r="F21" s="4">
        <v>1</v>
      </c>
      <c r="G21" s="4"/>
      <c r="H21" s="7">
        <f t="shared" si="0"/>
        <v>100</v>
      </c>
      <c r="I21" s="7">
        <f t="shared" si="1"/>
        <v>33.333333333333336</v>
      </c>
      <c r="J21" s="20">
        <f t="shared" si="2"/>
        <v>3.3333333333333335</v>
      </c>
    </row>
    <row r="22" spans="1:10" ht="16.5" thickBot="1">
      <c r="A22" s="1">
        <v>20</v>
      </c>
      <c r="B22" s="2" t="s">
        <v>19</v>
      </c>
      <c r="C22" s="3">
        <v>2</v>
      </c>
      <c r="D22" s="6"/>
      <c r="E22" s="4">
        <v>1</v>
      </c>
      <c r="F22" s="4">
        <v>1</v>
      </c>
      <c r="G22" s="4"/>
      <c r="H22" s="7">
        <f t="shared" si="0"/>
        <v>100</v>
      </c>
      <c r="I22" s="7">
        <f t="shared" si="1"/>
        <v>50</v>
      </c>
      <c r="J22" s="20">
        <f t="shared" si="2"/>
        <v>3.5</v>
      </c>
    </row>
    <row r="23" spans="1:10" ht="16.5" thickBot="1">
      <c r="A23" s="1">
        <v>21</v>
      </c>
      <c r="B23" s="2" t="s">
        <v>20</v>
      </c>
      <c r="C23" s="3">
        <v>1</v>
      </c>
      <c r="D23" s="6"/>
      <c r="E23" s="4">
        <v>1</v>
      </c>
      <c r="F23" s="4"/>
      <c r="G23" s="4"/>
      <c r="H23" s="7">
        <f t="shared" si="0"/>
        <v>100</v>
      </c>
      <c r="I23" s="7">
        <f t="shared" si="1"/>
        <v>0</v>
      </c>
      <c r="J23" s="20">
        <f t="shared" si="2"/>
        <v>3</v>
      </c>
    </row>
    <row r="24" spans="1:10" ht="16.5" thickBot="1">
      <c r="A24" s="1">
        <v>22</v>
      </c>
      <c r="B24" s="2" t="s">
        <v>21</v>
      </c>
      <c r="C24" s="3">
        <v>6</v>
      </c>
      <c r="D24" s="6"/>
      <c r="E24" s="4">
        <v>2</v>
      </c>
      <c r="F24" s="4">
        <v>2</v>
      </c>
      <c r="G24" s="4">
        <v>2</v>
      </c>
      <c r="H24" s="7">
        <f t="shared" si="0"/>
        <v>100</v>
      </c>
      <c r="I24" s="7">
        <f t="shared" si="1"/>
        <v>66.66666666666667</v>
      </c>
      <c r="J24" s="20">
        <f t="shared" si="2"/>
        <v>4</v>
      </c>
    </row>
    <row r="25" spans="1:10" ht="16.5" thickBot="1">
      <c r="A25" s="1">
        <v>23</v>
      </c>
      <c r="B25" s="2" t="s">
        <v>22</v>
      </c>
      <c r="C25" s="3">
        <v>6</v>
      </c>
      <c r="D25" s="6"/>
      <c r="E25" s="4">
        <v>6</v>
      </c>
      <c r="F25" s="4"/>
      <c r="G25" s="4"/>
      <c r="H25" s="7">
        <f t="shared" si="0"/>
        <v>100</v>
      </c>
      <c r="I25" s="7">
        <f t="shared" si="1"/>
        <v>0</v>
      </c>
      <c r="J25" s="20">
        <f t="shared" si="2"/>
        <v>3</v>
      </c>
    </row>
    <row r="26" spans="1:10" ht="16.5" thickBot="1">
      <c r="A26" s="1">
        <v>24</v>
      </c>
      <c r="B26" s="2" t="s">
        <v>23</v>
      </c>
      <c r="C26" s="3">
        <v>6</v>
      </c>
      <c r="D26" s="6"/>
      <c r="E26" s="4">
        <v>4</v>
      </c>
      <c r="F26" s="4">
        <v>2</v>
      </c>
      <c r="G26" s="4"/>
      <c r="H26" s="7">
        <f t="shared" si="0"/>
        <v>100</v>
      </c>
      <c r="I26" s="7">
        <f t="shared" si="1"/>
        <v>33.333333333333336</v>
      </c>
      <c r="J26" s="20">
        <f t="shared" si="2"/>
        <v>3.3333333333333335</v>
      </c>
    </row>
    <row r="27" spans="1:10" ht="16.5" thickBot="1">
      <c r="A27" s="1">
        <v>25</v>
      </c>
      <c r="B27" s="2" t="s">
        <v>24</v>
      </c>
      <c r="C27" s="3">
        <v>6</v>
      </c>
      <c r="D27" s="6"/>
      <c r="E27" s="4">
        <v>3</v>
      </c>
      <c r="F27" s="4">
        <v>2</v>
      </c>
      <c r="G27" s="4">
        <v>1</v>
      </c>
      <c r="H27" s="7">
        <f t="shared" si="0"/>
        <v>100</v>
      </c>
      <c r="I27" s="7">
        <f t="shared" si="1"/>
        <v>50</v>
      </c>
      <c r="J27" s="20">
        <f t="shared" si="2"/>
        <v>3.6666666666666665</v>
      </c>
    </row>
    <row r="28" spans="1:10" ht="16.5" thickBot="1">
      <c r="A28" s="1">
        <v>26</v>
      </c>
      <c r="B28" s="2" t="s">
        <v>25</v>
      </c>
      <c r="C28" s="9">
        <v>5</v>
      </c>
      <c r="D28" s="6"/>
      <c r="E28" s="4">
        <v>3</v>
      </c>
      <c r="F28" s="10">
        <v>2</v>
      </c>
      <c r="G28" s="4"/>
      <c r="H28" s="7">
        <f t="shared" si="0"/>
        <v>100</v>
      </c>
      <c r="I28" s="7">
        <f t="shared" si="1"/>
        <v>40</v>
      </c>
      <c r="J28" s="20">
        <f t="shared" si="2"/>
        <v>3.4</v>
      </c>
    </row>
    <row r="29" spans="1:10" ht="16.5" thickBot="1">
      <c r="A29" s="1">
        <v>28</v>
      </c>
      <c r="B29" s="11" t="s">
        <v>27</v>
      </c>
      <c r="C29" s="12">
        <v>7</v>
      </c>
      <c r="D29" s="13"/>
      <c r="E29" s="14">
        <v>2</v>
      </c>
      <c r="F29" s="14">
        <v>3</v>
      </c>
      <c r="G29" s="14">
        <v>2</v>
      </c>
      <c r="H29" s="15">
        <f>(G29+F29+E29)*100/C29</f>
        <v>100</v>
      </c>
      <c r="I29" s="15">
        <f t="shared" si="1"/>
        <v>71.42857142857143</v>
      </c>
      <c r="J29" s="20">
        <f t="shared" si="2"/>
        <v>4</v>
      </c>
    </row>
    <row r="30" spans="2:10" ht="15">
      <c r="B30" s="16" t="s">
        <v>36</v>
      </c>
      <c r="C30" s="4">
        <f>SUM(C3:C29)</f>
        <v>232</v>
      </c>
      <c r="D30" s="4">
        <f>SUM(D3:D29)</f>
        <v>6</v>
      </c>
      <c r="E30" s="4">
        <f>SUM(E3:E29)</f>
        <v>141</v>
      </c>
      <c r="F30" s="4">
        <f>SUM(F3:F29)</f>
        <v>63</v>
      </c>
      <c r="G30" s="4">
        <f>SUM(G3:G29)</f>
        <v>22</v>
      </c>
      <c r="H30" s="7">
        <f>(G30+F30+E30)*100/C30</f>
        <v>97.41379310344827</v>
      </c>
      <c r="I30" s="7">
        <f t="shared" si="1"/>
        <v>36.63793103448276</v>
      </c>
      <c r="J30" s="20">
        <f>(D30*2+E30*3+F30*4+G30*5)/C30</f>
        <v>3.435344827586207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2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28125" style="0" customWidth="1"/>
    <col min="2" max="2" width="35.140625" style="0" customWidth="1"/>
    <col min="4" max="4" width="6.00390625" style="0" customWidth="1"/>
    <col min="5" max="5" width="6.28125" style="0" customWidth="1"/>
    <col min="6" max="6" width="7.00390625" style="0" customWidth="1"/>
    <col min="7" max="7" width="6.421875" style="0" customWidth="1"/>
  </cols>
  <sheetData>
    <row r="3" spans="1:9" ht="15">
      <c r="A3" s="17" t="s">
        <v>37</v>
      </c>
      <c r="B3" s="17"/>
      <c r="C3" s="17"/>
      <c r="D3" s="17"/>
      <c r="E3" s="17"/>
      <c r="F3" s="17"/>
      <c r="G3" s="17"/>
      <c r="H3" s="17"/>
      <c r="I3" s="17"/>
    </row>
    <row r="4" spans="1:9" ht="45">
      <c r="A4" s="4" t="s">
        <v>35</v>
      </c>
      <c r="B4" s="4" t="s">
        <v>34</v>
      </c>
      <c r="C4" s="5" t="s">
        <v>38</v>
      </c>
      <c r="D4" s="4" t="s">
        <v>28</v>
      </c>
      <c r="E4" s="4" t="s">
        <v>29</v>
      </c>
      <c r="F4" s="4" t="s">
        <v>30</v>
      </c>
      <c r="G4" s="4" t="s">
        <v>31</v>
      </c>
      <c r="H4" s="5" t="s">
        <v>33</v>
      </c>
      <c r="I4" s="5" t="s">
        <v>32</v>
      </c>
    </row>
    <row r="5" spans="1:9" ht="16.5" thickBot="1">
      <c r="A5" s="1">
        <v>1</v>
      </c>
      <c r="B5" s="2" t="s">
        <v>3</v>
      </c>
      <c r="C5" s="3">
        <v>2</v>
      </c>
      <c r="D5" s="6"/>
      <c r="E5" s="4"/>
      <c r="F5" s="4">
        <v>2</v>
      </c>
      <c r="G5" s="4"/>
      <c r="H5" s="7">
        <f aca="true" t="shared" si="0" ref="H5:H31">(G5+F5+E5)*100/C5</f>
        <v>100</v>
      </c>
      <c r="I5" s="7">
        <f aca="true" t="shared" si="1" ref="I5:I31">(F5+G5)*100/C5</f>
        <v>100</v>
      </c>
    </row>
    <row r="6" spans="1:9" ht="16.5" thickBot="1">
      <c r="A6" s="1">
        <v>2</v>
      </c>
      <c r="B6" s="2" t="s">
        <v>17</v>
      </c>
      <c r="C6" s="3">
        <v>2</v>
      </c>
      <c r="D6" s="6"/>
      <c r="E6" s="4"/>
      <c r="F6" s="4">
        <v>1</v>
      </c>
      <c r="G6" s="4">
        <v>1</v>
      </c>
      <c r="H6" s="7">
        <f t="shared" si="0"/>
        <v>100</v>
      </c>
      <c r="I6" s="7">
        <f t="shared" si="1"/>
        <v>100</v>
      </c>
    </row>
    <row r="7" spans="1:9" ht="16.5" thickBot="1">
      <c r="A7" s="1">
        <v>3</v>
      </c>
      <c r="B7" s="2" t="s">
        <v>16</v>
      </c>
      <c r="C7" s="3">
        <v>4</v>
      </c>
      <c r="D7" s="6"/>
      <c r="E7" s="4">
        <v>1</v>
      </c>
      <c r="F7" s="4">
        <v>2</v>
      </c>
      <c r="G7" s="4">
        <v>1</v>
      </c>
      <c r="H7" s="7">
        <f t="shared" si="0"/>
        <v>100</v>
      </c>
      <c r="I7" s="7">
        <f t="shared" si="1"/>
        <v>75</v>
      </c>
    </row>
    <row r="8" spans="1:9" ht="16.5" thickBot="1">
      <c r="A8" s="1">
        <v>4</v>
      </c>
      <c r="B8" s="2" t="s">
        <v>27</v>
      </c>
      <c r="C8" s="3">
        <v>7</v>
      </c>
      <c r="D8" s="6"/>
      <c r="E8" s="4">
        <v>2</v>
      </c>
      <c r="F8" s="4">
        <v>3</v>
      </c>
      <c r="G8" s="4">
        <v>2</v>
      </c>
      <c r="H8" s="7">
        <f t="shared" si="0"/>
        <v>100</v>
      </c>
      <c r="I8" s="7">
        <f t="shared" si="1"/>
        <v>71.42857142857143</v>
      </c>
    </row>
    <row r="9" spans="1:9" ht="16.5" thickBot="1">
      <c r="A9" s="1">
        <v>5</v>
      </c>
      <c r="B9" s="2" t="s">
        <v>12</v>
      </c>
      <c r="C9" s="3">
        <v>3</v>
      </c>
      <c r="D9" s="6"/>
      <c r="E9" s="4">
        <v>1</v>
      </c>
      <c r="F9" s="4">
        <v>1</v>
      </c>
      <c r="G9" s="4">
        <v>1</v>
      </c>
      <c r="H9" s="7">
        <f t="shared" si="0"/>
        <v>100</v>
      </c>
      <c r="I9" s="7">
        <f t="shared" si="1"/>
        <v>66.66666666666667</v>
      </c>
    </row>
    <row r="10" spans="1:9" ht="16.5" thickBot="1">
      <c r="A10" s="1">
        <v>6</v>
      </c>
      <c r="B10" s="2" t="s">
        <v>21</v>
      </c>
      <c r="C10" s="3">
        <v>6</v>
      </c>
      <c r="D10" s="6"/>
      <c r="E10" s="4">
        <v>2</v>
      </c>
      <c r="F10" s="4">
        <v>2</v>
      </c>
      <c r="G10" s="4">
        <v>2</v>
      </c>
      <c r="H10" s="7">
        <f t="shared" si="0"/>
        <v>100</v>
      </c>
      <c r="I10" s="7">
        <f t="shared" si="1"/>
        <v>66.66666666666667</v>
      </c>
    </row>
    <row r="11" spans="1:9" ht="16.5" thickBot="1">
      <c r="A11" s="1">
        <v>7</v>
      </c>
      <c r="B11" s="2" t="s">
        <v>11</v>
      </c>
      <c r="C11" s="3">
        <v>30</v>
      </c>
      <c r="D11" s="6"/>
      <c r="E11" s="4">
        <v>12</v>
      </c>
      <c r="F11" s="4">
        <v>13</v>
      </c>
      <c r="G11" s="4">
        <v>5</v>
      </c>
      <c r="H11" s="7">
        <f t="shared" si="0"/>
        <v>100</v>
      </c>
      <c r="I11" s="7">
        <f t="shared" si="1"/>
        <v>60</v>
      </c>
    </row>
    <row r="12" spans="1:9" ht="16.5" thickBot="1">
      <c r="A12" s="1">
        <v>8</v>
      </c>
      <c r="B12" s="2" t="s">
        <v>2</v>
      </c>
      <c r="C12" s="3">
        <v>2</v>
      </c>
      <c r="D12" s="6"/>
      <c r="E12" s="4">
        <v>1</v>
      </c>
      <c r="F12" s="4">
        <v>1</v>
      </c>
      <c r="G12" s="4"/>
      <c r="H12" s="7">
        <f t="shared" si="0"/>
        <v>100</v>
      </c>
      <c r="I12" s="7">
        <f t="shared" si="1"/>
        <v>50</v>
      </c>
    </row>
    <row r="13" spans="1:9" ht="16.5" thickBot="1">
      <c r="A13" s="1">
        <v>9</v>
      </c>
      <c r="B13" s="2" t="s">
        <v>13</v>
      </c>
      <c r="C13" s="3">
        <v>10</v>
      </c>
      <c r="D13" s="6"/>
      <c r="E13" s="4">
        <v>5</v>
      </c>
      <c r="F13" s="4">
        <v>3</v>
      </c>
      <c r="G13" s="4">
        <v>2</v>
      </c>
      <c r="H13" s="7">
        <f t="shared" si="0"/>
        <v>100</v>
      </c>
      <c r="I13" s="7">
        <f t="shared" si="1"/>
        <v>50</v>
      </c>
    </row>
    <row r="14" spans="1:9" ht="16.5" thickBot="1">
      <c r="A14" s="1">
        <v>10</v>
      </c>
      <c r="B14" s="2" t="s">
        <v>19</v>
      </c>
      <c r="C14" s="3">
        <v>2</v>
      </c>
      <c r="D14" s="6"/>
      <c r="E14" s="4">
        <v>1</v>
      </c>
      <c r="F14" s="4">
        <v>1</v>
      </c>
      <c r="G14" s="4"/>
      <c r="H14" s="7">
        <f t="shared" si="0"/>
        <v>100</v>
      </c>
      <c r="I14" s="7">
        <f t="shared" si="1"/>
        <v>50</v>
      </c>
    </row>
    <row r="15" spans="1:9" ht="16.5" thickBot="1">
      <c r="A15" s="1">
        <v>11</v>
      </c>
      <c r="B15" s="2" t="s">
        <v>24</v>
      </c>
      <c r="C15" s="3">
        <v>6</v>
      </c>
      <c r="D15" s="6"/>
      <c r="E15" s="4">
        <v>3</v>
      </c>
      <c r="F15" s="4">
        <v>2</v>
      </c>
      <c r="G15" s="4">
        <v>1</v>
      </c>
      <c r="H15" s="7">
        <f t="shared" si="0"/>
        <v>100</v>
      </c>
      <c r="I15" s="7">
        <f t="shared" si="1"/>
        <v>50</v>
      </c>
    </row>
    <row r="16" spans="1:9" ht="16.5" thickBot="1">
      <c r="A16" s="1">
        <v>12</v>
      </c>
      <c r="B16" s="2" t="s">
        <v>1</v>
      </c>
      <c r="C16" s="3">
        <v>38</v>
      </c>
      <c r="D16" s="6"/>
      <c r="E16" s="4">
        <v>21</v>
      </c>
      <c r="F16" s="4">
        <v>12</v>
      </c>
      <c r="G16" s="4">
        <v>5</v>
      </c>
      <c r="H16" s="7">
        <f t="shared" si="0"/>
        <v>100</v>
      </c>
      <c r="I16" s="7">
        <f t="shared" si="1"/>
        <v>44.73684210526316</v>
      </c>
    </row>
    <row r="17" spans="1:9" ht="16.5" thickBot="1">
      <c r="A17" s="1">
        <v>13</v>
      </c>
      <c r="B17" s="2" t="s">
        <v>25</v>
      </c>
      <c r="C17" s="18">
        <v>5</v>
      </c>
      <c r="D17" s="6"/>
      <c r="E17" s="4">
        <v>3</v>
      </c>
      <c r="F17" s="10">
        <v>2</v>
      </c>
      <c r="G17" s="4"/>
      <c r="H17" s="7">
        <f t="shared" si="0"/>
        <v>100</v>
      </c>
      <c r="I17" s="7">
        <f t="shared" si="1"/>
        <v>40</v>
      </c>
    </row>
    <row r="18" spans="1:9" ht="16.5" thickBot="1">
      <c r="A18" s="1">
        <v>14</v>
      </c>
      <c r="B18" s="2" t="s">
        <v>10</v>
      </c>
      <c r="C18" s="18">
        <v>3</v>
      </c>
      <c r="D18" s="6"/>
      <c r="E18" s="4">
        <v>2</v>
      </c>
      <c r="F18" s="4"/>
      <c r="G18" s="4">
        <v>1</v>
      </c>
      <c r="H18" s="7">
        <f t="shared" si="0"/>
        <v>100</v>
      </c>
      <c r="I18" s="7">
        <f t="shared" si="1"/>
        <v>33.333333333333336</v>
      </c>
    </row>
    <row r="19" spans="1:9" ht="16.5" thickBot="1">
      <c r="A19" s="1">
        <v>15</v>
      </c>
      <c r="B19" s="2" t="s">
        <v>18</v>
      </c>
      <c r="C19" s="18">
        <v>3</v>
      </c>
      <c r="D19" s="6"/>
      <c r="E19" s="4">
        <v>2</v>
      </c>
      <c r="F19" s="4">
        <v>1</v>
      </c>
      <c r="G19" s="4"/>
      <c r="H19" s="7">
        <f t="shared" si="0"/>
        <v>100</v>
      </c>
      <c r="I19" s="7">
        <f t="shared" si="1"/>
        <v>33.333333333333336</v>
      </c>
    </row>
    <row r="20" spans="1:9" ht="16.5" thickBot="1">
      <c r="A20" s="1">
        <v>16</v>
      </c>
      <c r="B20" s="2" t="s">
        <v>23</v>
      </c>
      <c r="C20" s="18">
        <v>6</v>
      </c>
      <c r="D20" s="6"/>
      <c r="E20" s="4">
        <v>4</v>
      </c>
      <c r="F20" s="4">
        <v>2</v>
      </c>
      <c r="G20" s="4"/>
      <c r="H20" s="7">
        <f t="shared" si="0"/>
        <v>100</v>
      </c>
      <c r="I20" s="7">
        <f t="shared" si="1"/>
        <v>33.333333333333336</v>
      </c>
    </row>
    <row r="21" spans="1:9" ht="16.5" thickBot="1">
      <c r="A21" s="1">
        <v>17</v>
      </c>
      <c r="B21" s="2" t="s">
        <v>15</v>
      </c>
      <c r="C21" s="18">
        <v>11</v>
      </c>
      <c r="D21" s="6"/>
      <c r="E21" s="4">
        <v>8</v>
      </c>
      <c r="F21" s="4">
        <v>3</v>
      </c>
      <c r="G21" s="4"/>
      <c r="H21" s="7">
        <f t="shared" si="0"/>
        <v>100</v>
      </c>
      <c r="I21" s="7">
        <f t="shared" si="1"/>
        <v>27.272727272727273</v>
      </c>
    </row>
    <row r="22" spans="1:9" ht="16.5" thickBot="1">
      <c r="A22" s="1">
        <v>18</v>
      </c>
      <c r="B22" s="2" t="s">
        <v>9</v>
      </c>
      <c r="C22" s="18">
        <v>8</v>
      </c>
      <c r="D22" s="6"/>
      <c r="E22" s="4">
        <v>6</v>
      </c>
      <c r="F22" s="4">
        <v>2</v>
      </c>
      <c r="G22" s="4"/>
      <c r="H22" s="7">
        <f t="shared" si="0"/>
        <v>100</v>
      </c>
      <c r="I22" s="7">
        <f t="shared" si="1"/>
        <v>25</v>
      </c>
    </row>
    <row r="23" spans="1:9" ht="26.25" thickBot="1">
      <c r="A23" s="1">
        <v>19</v>
      </c>
      <c r="B23" s="2" t="s">
        <v>0</v>
      </c>
      <c r="C23" s="18">
        <v>40</v>
      </c>
      <c r="D23" s="6">
        <v>3</v>
      </c>
      <c r="E23" s="4">
        <v>29</v>
      </c>
      <c r="F23" s="4">
        <v>8</v>
      </c>
      <c r="G23" s="4"/>
      <c r="H23" s="7">
        <f t="shared" si="0"/>
        <v>92.5</v>
      </c>
      <c r="I23" s="7">
        <f t="shared" si="1"/>
        <v>20</v>
      </c>
    </row>
    <row r="24" spans="1:9" ht="16.5" thickBot="1">
      <c r="A24" s="1">
        <v>20</v>
      </c>
      <c r="B24" s="2" t="s">
        <v>6</v>
      </c>
      <c r="C24" s="18">
        <v>12</v>
      </c>
      <c r="D24" s="6"/>
      <c r="E24" s="4">
        <v>10</v>
      </c>
      <c r="F24" s="4">
        <v>1</v>
      </c>
      <c r="G24" s="4">
        <v>1</v>
      </c>
      <c r="H24" s="7">
        <f t="shared" si="0"/>
        <v>100</v>
      </c>
      <c r="I24" s="7">
        <f t="shared" si="1"/>
        <v>16.666666666666668</v>
      </c>
    </row>
    <row r="25" spans="1:9" ht="16.5" thickBot="1">
      <c r="A25" s="1">
        <v>21</v>
      </c>
      <c r="B25" s="2" t="s">
        <v>7</v>
      </c>
      <c r="C25" s="18">
        <v>6</v>
      </c>
      <c r="D25" s="6">
        <v>1</v>
      </c>
      <c r="E25" s="4">
        <v>4</v>
      </c>
      <c r="F25" s="4">
        <v>1</v>
      </c>
      <c r="G25" s="4"/>
      <c r="H25" s="7">
        <f t="shared" si="0"/>
        <v>83.33333333333333</v>
      </c>
      <c r="I25" s="7">
        <f t="shared" si="1"/>
        <v>16.666666666666668</v>
      </c>
    </row>
    <row r="26" spans="1:9" ht="16.5" thickBot="1">
      <c r="A26" s="1">
        <v>22</v>
      </c>
      <c r="B26" s="2" t="s">
        <v>4</v>
      </c>
      <c r="C26" s="18">
        <v>3</v>
      </c>
      <c r="D26" s="6"/>
      <c r="E26" s="4">
        <v>3</v>
      </c>
      <c r="F26" s="4"/>
      <c r="G26" s="4"/>
      <c r="H26" s="7">
        <f t="shared" si="0"/>
        <v>100</v>
      </c>
      <c r="I26" s="7">
        <f t="shared" si="1"/>
        <v>0</v>
      </c>
    </row>
    <row r="27" spans="1:9" ht="16.5" thickBot="1">
      <c r="A27" s="1">
        <v>23</v>
      </c>
      <c r="B27" s="2" t="s">
        <v>5</v>
      </c>
      <c r="C27" s="18">
        <v>3</v>
      </c>
      <c r="D27" s="6"/>
      <c r="E27" s="4">
        <v>3</v>
      </c>
      <c r="F27" s="4"/>
      <c r="G27" s="4"/>
      <c r="H27" s="7">
        <f t="shared" si="0"/>
        <v>100</v>
      </c>
      <c r="I27" s="7">
        <f t="shared" si="1"/>
        <v>0</v>
      </c>
    </row>
    <row r="28" spans="1:9" ht="16.5" thickBot="1">
      <c r="A28" s="1">
        <v>24</v>
      </c>
      <c r="B28" s="2" t="s">
        <v>8</v>
      </c>
      <c r="C28" s="18">
        <v>8</v>
      </c>
      <c r="D28" s="6">
        <v>2</v>
      </c>
      <c r="E28" s="4">
        <v>6</v>
      </c>
      <c r="F28" s="4"/>
      <c r="G28" s="4"/>
      <c r="H28" s="7">
        <f t="shared" si="0"/>
        <v>75</v>
      </c>
      <c r="I28" s="7">
        <f t="shared" si="1"/>
        <v>0</v>
      </c>
    </row>
    <row r="29" spans="1:9" ht="16.5" thickBot="1">
      <c r="A29" s="1">
        <v>25</v>
      </c>
      <c r="B29" s="2" t="s">
        <v>14</v>
      </c>
      <c r="C29" s="19">
        <v>5</v>
      </c>
      <c r="D29" s="6"/>
      <c r="E29" s="4">
        <v>5</v>
      </c>
      <c r="F29" s="4"/>
      <c r="G29" s="4"/>
      <c r="H29" s="7">
        <f t="shared" si="0"/>
        <v>100</v>
      </c>
      <c r="I29" s="7">
        <f t="shared" si="1"/>
        <v>0</v>
      </c>
    </row>
    <row r="30" spans="1:9" ht="16.5" thickBot="1">
      <c r="A30" s="1">
        <v>26</v>
      </c>
      <c r="B30" s="2" t="s">
        <v>20</v>
      </c>
      <c r="C30" s="18">
        <v>1</v>
      </c>
      <c r="D30" s="6"/>
      <c r="E30" s="4">
        <v>1</v>
      </c>
      <c r="F30" s="4"/>
      <c r="G30" s="4"/>
      <c r="H30" s="7">
        <f t="shared" si="0"/>
        <v>100</v>
      </c>
      <c r="I30" s="7">
        <f t="shared" si="1"/>
        <v>0</v>
      </c>
    </row>
    <row r="31" spans="1:9" ht="16.5" thickBot="1">
      <c r="A31" s="1">
        <v>27</v>
      </c>
      <c r="B31" s="2" t="s">
        <v>22</v>
      </c>
      <c r="C31" s="18">
        <v>6</v>
      </c>
      <c r="D31" s="6"/>
      <c r="E31" s="4">
        <v>6</v>
      </c>
      <c r="F31" s="4"/>
      <c r="G31" s="4"/>
      <c r="H31" s="7">
        <f t="shared" si="0"/>
        <v>100</v>
      </c>
      <c r="I31" s="7">
        <f t="shared" si="1"/>
        <v>0</v>
      </c>
    </row>
    <row r="32" spans="1:9" ht="16.5" thickBot="1">
      <c r="A32" s="1">
        <v>28</v>
      </c>
      <c r="B32" s="11" t="s">
        <v>26</v>
      </c>
      <c r="C32" s="12">
        <v>0</v>
      </c>
      <c r="D32" s="13"/>
      <c r="E32" s="14">
        <v>0</v>
      </c>
      <c r="F32" s="14">
        <v>0</v>
      </c>
      <c r="G32" s="14">
        <v>0</v>
      </c>
      <c r="H32" s="15">
        <v>0</v>
      </c>
      <c r="I32" s="15">
        <v>0</v>
      </c>
    </row>
  </sheetData>
  <sheetProtection/>
  <printOptions/>
  <pageMargins left="0.29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4"/>
  <sheetViews>
    <sheetView tabSelected="1" zoomScalePageLayoutView="0" workbookViewId="0" topLeftCell="A1">
      <pane xSplit="2" topLeftCell="M1" activePane="topRight" state="frozen"/>
      <selection pane="topLeft" activeCell="A1" sqref="A1"/>
      <selection pane="topRight" activeCell="AE33" sqref="AE33"/>
    </sheetView>
  </sheetViews>
  <sheetFormatPr defaultColWidth="9.140625" defaultRowHeight="15"/>
  <cols>
    <col min="1" max="1" width="4.57421875" style="0" customWidth="1"/>
    <col min="2" max="2" width="33.140625" style="44" customWidth="1"/>
    <col min="3" max="3" width="8.00390625" style="22" customWidth="1"/>
    <col min="4" max="4" width="7.57421875" style="22" customWidth="1"/>
    <col min="5" max="5" width="7.7109375" style="22" customWidth="1"/>
    <col min="6" max="6" width="7.57421875" style="22" customWidth="1"/>
    <col min="7" max="7" width="6.8515625" style="22" customWidth="1"/>
    <col min="8" max="9" width="8.57421875" style="22" customWidth="1"/>
    <col min="10" max="10" width="7.28125" style="22" customWidth="1"/>
    <col min="11" max="11" width="8.140625" style="22" customWidth="1"/>
    <col min="12" max="12" width="7.28125" style="22" customWidth="1"/>
    <col min="13" max="13" width="7.57421875" style="22" customWidth="1"/>
    <col min="14" max="16" width="7.28125" style="22" customWidth="1"/>
    <col min="17" max="17" width="7.28125" style="0" customWidth="1"/>
    <col min="18" max="18" width="6.7109375" style="44" customWidth="1"/>
    <col min="19" max="19" width="7.421875" style="44" customWidth="1"/>
    <col min="20" max="20" width="6.1406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8.00390625" style="0" customWidth="1"/>
    <col min="25" max="25" width="6.57421875" style="0" customWidth="1"/>
    <col min="26" max="26" width="7.00390625" style="0" customWidth="1"/>
    <col min="27" max="27" width="6.8515625" style="0" customWidth="1"/>
    <col min="28" max="28" width="6.57421875" style="0" customWidth="1"/>
    <col min="29" max="29" width="6.8515625" style="0" customWidth="1"/>
    <col min="30" max="30" width="7.00390625" style="0" customWidth="1"/>
  </cols>
  <sheetData>
    <row r="1" ht="6" customHeight="1"/>
    <row r="2" spans="2:18" ht="36" customHeight="1" thickBot="1">
      <c r="B2" s="147" t="s">
        <v>58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30" ht="15.75" thickBot="1">
      <c r="A3" s="26"/>
      <c r="B3" s="45"/>
      <c r="C3" s="129" t="s">
        <v>55</v>
      </c>
      <c r="D3" s="130"/>
      <c r="E3" s="130"/>
      <c r="F3" s="131"/>
      <c r="G3" s="27"/>
      <c r="H3" s="128" t="s">
        <v>41</v>
      </c>
      <c r="I3" s="128"/>
      <c r="J3" s="128"/>
      <c r="K3" s="128"/>
      <c r="L3" s="88"/>
      <c r="M3" s="132" t="s">
        <v>42</v>
      </c>
      <c r="N3" s="133"/>
      <c r="O3" s="133"/>
      <c r="P3" s="134"/>
      <c r="Q3" s="62"/>
      <c r="R3" s="135" t="s">
        <v>56</v>
      </c>
      <c r="S3" s="136"/>
      <c r="T3" s="137"/>
      <c r="U3" s="138" t="s">
        <v>50</v>
      </c>
      <c r="V3" s="139"/>
      <c r="W3" s="139"/>
      <c r="X3" s="139"/>
      <c r="Y3" s="140"/>
      <c r="Z3" s="138" t="s">
        <v>52</v>
      </c>
      <c r="AA3" s="139"/>
      <c r="AB3" s="139"/>
      <c r="AC3" s="139"/>
      <c r="AD3" s="141"/>
    </row>
    <row r="4" spans="1:31" ht="75">
      <c r="A4" s="23" t="s">
        <v>35</v>
      </c>
      <c r="B4" s="100" t="s">
        <v>34</v>
      </c>
      <c r="C4" s="30" t="s">
        <v>38</v>
      </c>
      <c r="D4" s="33" t="s">
        <v>33</v>
      </c>
      <c r="E4" s="33" t="s">
        <v>32</v>
      </c>
      <c r="F4" s="50" t="s">
        <v>43</v>
      </c>
      <c r="G4" s="34" t="s">
        <v>57</v>
      </c>
      <c r="H4" s="95" t="s">
        <v>38</v>
      </c>
      <c r="I4" s="89" t="s">
        <v>33</v>
      </c>
      <c r="J4" s="89" t="s">
        <v>40</v>
      </c>
      <c r="K4" s="90" t="s">
        <v>44</v>
      </c>
      <c r="L4" s="91" t="s">
        <v>57</v>
      </c>
      <c r="M4" s="87" t="s">
        <v>38</v>
      </c>
      <c r="N4" s="33" t="s">
        <v>33</v>
      </c>
      <c r="O4" s="33" t="s">
        <v>32</v>
      </c>
      <c r="P4" s="50" t="s">
        <v>45</v>
      </c>
      <c r="Q4" s="34" t="s">
        <v>57</v>
      </c>
      <c r="R4" s="146" t="s">
        <v>46</v>
      </c>
      <c r="S4" s="64" t="s">
        <v>47</v>
      </c>
      <c r="T4" s="63" t="s">
        <v>57</v>
      </c>
      <c r="U4" s="80" t="s">
        <v>38</v>
      </c>
      <c r="V4" s="81" t="s">
        <v>33</v>
      </c>
      <c r="W4" s="81" t="s">
        <v>32</v>
      </c>
      <c r="X4" s="81" t="s">
        <v>51</v>
      </c>
      <c r="Y4" s="82" t="s">
        <v>57</v>
      </c>
      <c r="Z4" s="80" t="s">
        <v>38</v>
      </c>
      <c r="AA4" s="81" t="s">
        <v>33</v>
      </c>
      <c r="AB4" s="81" t="s">
        <v>32</v>
      </c>
      <c r="AC4" s="81" t="s">
        <v>53</v>
      </c>
      <c r="AD4" s="81" t="s">
        <v>57</v>
      </c>
      <c r="AE4" s="81" t="s">
        <v>54</v>
      </c>
    </row>
    <row r="5" spans="1:31" ht="16.5" thickBot="1">
      <c r="A5" s="28">
        <v>1</v>
      </c>
      <c r="B5" s="101" t="s">
        <v>49</v>
      </c>
      <c r="C5" s="32"/>
      <c r="D5" s="35"/>
      <c r="E5" s="35"/>
      <c r="F5" s="56"/>
      <c r="G5" s="105"/>
      <c r="H5" s="109"/>
      <c r="I5" s="35"/>
      <c r="J5" s="56"/>
      <c r="K5" s="35"/>
      <c r="L5" s="92"/>
      <c r="M5" s="84">
        <v>2</v>
      </c>
      <c r="N5" s="35">
        <v>100</v>
      </c>
      <c r="O5" s="35">
        <v>100</v>
      </c>
      <c r="P5" s="48">
        <v>4</v>
      </c>
      <c r="Q5" s="36">
        <v>10</v>
      </c>
      <c r="R5" s="46">
        <v>0</v>
      </c>
      <c r="S5" s="68">
        <v>0</v>
      </c>
      <c r="T5" s="75"/>
      <c r="U5" s="58">
        <v>0</v>
      </c>
      <c r="V5" s="4">
        <v>0</v>
      </c>
      <c r="W5" s="4">
        <v>0</v>
      </c>
      <c r="X5" s="4">
        <v>0</v>
      </c>
      <c r="Y5" s="107"/>
      <c r="Z5" s="4"/>
      <c r="AA5" s="4"/>
      <c r="AB5" s="4"/>
      <c r="AC5" s="4"/>
      <c r="AD5" s="76"/>
      <c r="AE5" s="111">
        <f>(AD5+Y5+T5+Q5+L5+G5)</f>
        <v>10</v>
      </c>
    </row>
    <row r="6" spans="1:31" ht="16.5" thickBot="1">
      <c r="A6" s="28">
        <v>2</v>
      </c>
      <c r="B6" s="101" t="s">
        <v>19</v>
      </c>
      <c r="C6" s="55">
        <v>2</v>
      </c>
      <c r="D6" s="37">
        <v>100</v>
      </c>
      <c r="E6" s="37">
        <v>50</v>
      </c>
      <c r="F6" s="48">
        <v>3.5</v>
      </c>
      <c r="G6" s="93">
        <v>7</v>
      </c>
      <c r="H6" s="96">
        <v>0</v>
      </c>
      <c r="I6" s="37">
        <v>0</v>
      </c>
      <c r="J6" s="57">
        <v>0</v>
      </c>
      <c r="K6" s="47">
        <v>0</v>
      </c>
      <c r="L6" s="92"/>
      <c r="M6" s="84">
        <v>2</v>
      </c>
      <c r="N6" s="35">
        <v>100</v>
      </c>
      <c r="O6" s="35">
        <v>100</v>
      </c>
      <c r="P6" s="48">
        <v>4.5</v>
      </c>
      <c r="Q6" s="36">
        <v>2</v>
      </c>
      <c r="R6" s="71">
        <v>3</v>
      </c>
      <c r="S6" s="66">
        <v>14</v>
      </c>
      <c r="T6" s="66">
        <v>3</v>
      </c>
      <c r="U6" s="58">
        <v>1</v>
      </c>
      <c r="V6" s="4">
        <v>100</v>
      </c>
      <c r="W6" s="4">
        <v>100</v>
      </c>
      <c r="X6" s="10">
        <v>5</v>
      </c>
      <c r="Y6" s="23">
        <v>1</v>
      </c>
      <c r="Z6" s="4"/>
      <c r="AA6" s="4"/>
      <c r="AB6" s="4"/>
      <c r="AC6" s="4"/>
      <c r="AD6" s="76"/>
      <c r="AE6" s="111">
        <f aca="true" t="shared" si="0" ref="AE6:AE33">(AD6+Y6+T6+Q6+L6+G6)</f>
        <v>13</v>
      </c>
    </row>
    <row r="7" spans="1:31" ht="16.5" thickBot="1">
      <c r="A7" s="28">
        <v>3</v>
      </c>
      <c r="B7" s="101" t="s">
        <v>3</v>
      </c>
      <c r="C7" s="55">
        <v>2</v>
      </c>
      <c r="D7" s="37">
        <v>100</v>
      </c>
      <c r="E7" s="37">
        <v>100</v>
      </c>
      <c r="F7" s="48">
        <v>4</v>
      </c>
      <c r="G7" s="93">
        <v>2</v>
      </c>
      <c r="H7" s="96">
        <v>0</v>
      </c>
      <c r="I7" s="37">
        <v>0</v>
      </c>
      <c r="J7" s="57">
        <v>0</v>
      </c>
      <c r="K7" s="47">
        <v>0</v>
      </c>
      <c r="L7" s="92"/>
      <c r="M7" s="84">
        <v>1</v>
      </c>
      <c r="N7" s="35">
        <v>100</v>
      </c>
      <c r="O7" s="35">
        <v>100</v>
      </c>
      <c r="P7" s="48">
        <v>5</v>
      </c>
      <c r="Q7" s="36">
        <v>1</v>
      </c>
      <c r="R7" s="71">
        <v>1</v>
      </c>
      <c r="S7" s="66">
        <v>9</v>
      </c>
      <c r="T7" s="68">
        <v>15</v>
      </c>
      <c r="U7" s="58">
        <v>4</v>
      </c>
      <c r="V7" s="4">
        <v>100</v>
      </c>
      <c r="W7" s="4">
        <v>100</v>
      </c>
      <c r="X7" s="10">
        <v>4.75</v>
      </c>
      <c r="Y7" s="23">
        <v>3</v>
      </c>
      <c r="Z7" s="4">
        <v>1</v>
      </c>
      <c r="AA7" s="4">
        <v>100</v>
      </c>
      <c r="AB7" s="4">
        <v>100</v>
      </c>
      <c r="AC7" s="4">
        <v>4</v>
      </c>
      <c r="AD7" s="10">
        <v>4</v>
      </c>
      <c r="AE7" s="111">
        <f t="shared" si="0"/>
        <v>25</v>
      </c>
    </row>
    <row r="8" spans="1:31" ht="16.5" thickBot="1">
      <c r="A8" s="28">
        <v>4</v>
      </c>
      <c r="B8" s="101" t="s">
        <v>17</v>
      </c>
      <c r="C8" s="55">
        <v>2</v>
      </c>
      <c r="D8" s="37">
        <v>100</v>
      </c>
      <c r="E8" s="37">
        <v>100</v>
      </c>
      <c r="F8" s="48">
        <v>4.5</v>
      </c>
      <c r="G8" s="93">
        <v>1</v>
      </c>
      <c r="H8" s="39">
        <v>0</v>
      </c>
      <c r="I8" s="39">
        <v>0</v>
      </c>
      <c r="J8" s="39">
        <v>0</v>
      </c>
      <c r="K8" s="47">
        <v>0</v>
      </c>
      <c r="L8" s="92"/>
      <c r="M8" s="84">
        <v>3</v>
      </c>
      <c r="N8" s="35">
        <v>100</v>
      </c>
      <c r="O8" s="35">
        <v>100</v>
      </c>
      <c r="P8" s="48">
        <v>4.333333333333333</v>
      </c>
      <c r="Q8" s="36">
        <v>5</v>
      </c>
      <c r="R8" s="71">
        <v>6</v>
      </c>
      <c r="S8" s="66">
        <v>8.67</v>
      </c>
      <c r="T8" s="68">
        <v>17</v>
      </c>
      <c r="U8" s="58">
        <v>5</v>
      </c>
      <c r="V8" s="4">
        <v>100</v>
      </c>
      <c r="W8" s="4">
        <v>100</v>
      </c>
      <c r="X8" s="10">
        <v>4.6</v>
      </c>
      <c r="Y8" s="23">
        <v>6</v>
      </c>
      <c r="Z8" s="4"/>
      <c r="AA8" s="4"/>
      <c r="AB8" s="4"/>
      <c r="AC8" s="4"/>
      <c r="AD8" s="76"/>
      <c r="AE8" s="111">
        <f t="shared" si="0"/>
        <v>29</v>
      </c>
    </row>
    <row r="9" spans="1:31" ht="16.5" thickBot="1">
      <c r="A9" s="28">
        <v>5</v>
      </c>
      <c r="B9" s="101" t="s">
        <v>27</v>
      </c>
      <c r="C9" s="55">
        <v>7</v>
      </c>
      <c r="D9" s="37">
        <v>100</v>
      </c>
      <c r="E9" s="37">
        <v>71.42857142857143</v>
      </c>
      <c r="F9" s="48">
        <v>4</v>
      </c>
      <c r="G9" s="93">
        <v>2</v>
      </c>
      <c r="H9" s="18">
        <v>4</v>
      </c>
      <c r="I9" s="37">
        <v>100</v>
      </c>
      <c r="J9" s="57">
        <v>75</v>
      </c>
      <c r="K9" s="47">
        <v>4.5</v>
      </c>
      <c r="L9" s="93">
        <v>2</v>
      </c>
      <c r="M9" s="84">
        <v>7</v>
      </c>
      <c r="N9" s="35">
        <v>100</v>
      </c>
      <c r="O9" s="35">
        <v>85.8</v>
      </c>
      <c r="P9" s="48">
        <v>4.428571428571429</v>
      </c>
      <c r="Q9" s="36">
        <v>3</v>
      </c>
      <c r="R9" s="70">
        <v>4</v>
      </c>
      <c r="S9" s="65">
        <v>14.5</v>
      </c>
      <c r="T9" s="65">
        <v>1</v>
      </c>
      <c r="U9" s="58">
        <v>7</v>
      </c>
      <c r="V9" s="4">
        <v>100</v>
      </c>
      <c r="W9" s="4">
        <v>14</v>
      </c>
      <c r="X9" s="10">
        <v>3.142857142857143</v>
      </c>
      <c r="Y9" s="23">
        <v>22</v>
      </c>
      <c r="Z9" s="4"/>
      <c r="AA9" s="4"/>
      <c r="AB9" s="4"/>
      <c r="AC9" s="4"/>
      <c r="AD9" s="76"/>
      <c r="AE9" s="111">
        <f t="shared" si="0"/>
        <v>30</v>
      </c>
    </row>
    <row r="10" spans="1:31" ht="16.5" thickBot="1">
      <c r="A10" s="28">
        <v>6</v>
      </c>
      <c r="B10" s="101" t="s">
        <v>13</v>
      </c>
      <c r="C10" s="55">
        <v>10</v>
      </c>
      <c r="D10" s="37">
        <v>100</v>
      </c>
      <c r="E10" s="37">
        <v>50</v>
      </c>
      <c r="F10" s="48">
        <v>3.7</v>
      </c>
      <c r="G10" s="93">
        <v>4</v>
      </c>
      <c r="H10" s="18">
        <v>9</v>
      </c>
      <c r="I10" s="37">
        <v>77.77777777777777</v>
      </c>
      <c r="J10" s="57">
        <v>66.66666666666667</v>
      </c>
      <c r="K10" s="47">
        <v>4</v>
      </c>
      <c r="L10" s="93">
        <v>9</v>
      </c>
      <c r="M10" s="84">
        <v>9</v>
      </c>
      <c r="N10" s="35">
        <v>100</v>
      </c>
      <c r="O10" s="35">
        <v>66.7</v>
      </c>
      <c r="P10" s="48">
        <v>4</v>
      </c>
      <c r="Q10" s="36">
        <v>10</v>
      </c>
      <c r="R10" s="71">
        <v>10</v>
      </c>
      <c r="S10" s="66">
        <v>14.4</v>
      </c>
      <c r="T10" s="68">
        <v>2</v>
      </c>
      <c r="U10" s="58">
        <v>11</v>
      </c>
      <c r="V10" s="4">
        <v>100</v>
      </c>
      <c r="W10" s="4">
        <v>91</v>
      </c>
      <c r="X10" s="10">
        <v>4.545454545454546</v>
      </c>
      <c r="Y10" s="23">
        <v>7</v>
      </c>
      <c r="Z10" s="4">
        <v>10</v>
      </c>
      <c r="AA10" s="4">
        <v>100</v>
      </c>
      <c r="AB10" s="4">
        <v>100</v>
      </c>
      <c r="AC10" s="4">
        <v>4.1</v>
      </c>
      <c r="AD10" s="10">
        <v>2</v>
      </c>
      <c r="AE10" s="111">
        <f t="shared" si="0"/>
        <v>34</v>
      </c>
    </row>
    <row r="11" spans="1:31" ht="16.5" thickBot="1">
      <c r="A11" s="28">
        <v>7</v>
      </c>
      <c r="B11" s="101" t="s">
        <v>2</v>
      </c>
      <c r="C11" s="55">
        <v>2</v>
      </c>
      <c r="D11" s="37">
        <v>100</v>
      </c>
      <c r="E11" s="37">
        <v>50</v>
      </c>
      <c r="F11" s="48">
        <v>3.5</v>
      </c>
      <c r="G11" s="93">
        <v>7</v>
      </c>
      <c r="H11" s="19">
        <v>5</v>
      </c>
      <c r="I11" s="38">
        <v>100</v>
      </c>
      <c r="J11" s="83">
        <v>40</v>
      </c>
      <c r="K11" s="86">
        <v>3.6</v>
      </c>
      <c r="L11" s="94">
        <v>14</v>
      </c>
      <c r="M11" s="84">
        <v>0</v>
      </c>
      <c r="N11" s="35">
        <v>0</v>
      </c>
      <c r="O11" s="35">
        <v>0</v>
      </c>
      <c r="P11" s="48">
        <v>0</v>
      </c>
      <c r="Q11" s="60"/>
      <c r="R11" s="71">
        <v>2</v>
      </c>
      <c r="S11" s="66">
        <v>11</v>
      </c>
      <c r="T11" s="68">
        <v>9</v>
      </c>
      <c r="U11" s="46">
        <v>0</v>
      </c>
      <c r="V11" s="74">
        <v>0</v>
      </c>
      <c r="W11" s="74">
        <v>0</v>
      </c>
      <c r="X11" s="74">
        <v>0</v>
      </c>
      <c r="Y11" s="107"/>
      <c r="Z11" s="4">
        <v>3</v>
      </c>
      <c r="AA11" s="4">
        <v>100</v>
      </c>
      <c r="AB11" s="4">
        <v>67</v>
      </c>
      <c r="AC11" s="4">
        <v>3.6666666666666665</v>
      </c>
      <c r="AD11" s="10">
        <v>8</v>
      </c>
      <c r="AE11" s="111">
        <f t="shared" si="0"/>
        <v>38</v>
      </c>
    </row>
    <row r="12" spans="1:31" ht="15" customHeight="1" thickBot="1">
      <c r="A12" s="28">
        <v>8</v>
      </c>
      <c r="B12" s="101" t="s">
        <v>23</v>
      </c>
      <c r="C12" s="55">
        <v>6</v>
      </c>
      <c r="D12" s="37">
        <v>100</v>
      </c>
      <c r="E12" s="37">
        <v>33.333333333333336</v>
      </c>
      <c r="F12" s="48">
        <v>3.3333333333333335</v>
      </c>
      <c r="G12" s="93">
        <v>9</v>
      </c>
      <c r="H12" s="18">
        <v>1</v>
      </c>
      <c r="I12" s="37">
        <v>100</v>
      </c>
      <c r="J12" s="57">
        <v>100</v>
      </c>
      <c r="K12" s="47">
        <v>4</v>
      </c>
      <c r="L12" s="93">
        <v>9</v>
      </c>
      <c r="M12" s="84">
        <v>4</v>
      </c>
      <c r="N12" s="35">
        <v>100</v>
      </c>
      <c r="O12" s="35">
        <v>100</v>
      </c>
      <c r="P12" s="48">
        <v>4.25</v>
      </c>
      <c r="Q12" s="36">
        <v>6</v>
      </c>
      <c r="R12" s="70">
        <v>1</v>
      </c>
      <c r="S12" s="65">
        <v>12</v>
      </c>
      <c r="T12" s="68">
        <v>6</v>
      </c>
      <c r="U12" s="58">
        <v>2</v>
      </c>
      <c r="V12" s="4">
        <v>100</v>
      </c>
      <c r="W12" s="4">
        <v>100</v>
      </c>
      <c r="X12" s="10">
        <v>4</v>
      </c>
      <c r="Y12" s="23">
        <v>8</v>
      </c>
      <c r="Z12" s="4"/>
      <c r="AA12" s="4"/>
      <c r="AB12" s="4"/>
      <c r="AC12" s="4"/>
      <c r="AD12" s="76"/>
      <c r="AE12" s="111">
        <f t="shared" si="0"/>
        <v>38</v>
      </c>
    </row>
    <row r="13" spans="1:31" ht="16.5" thickBot="1">
      <c r="A13" s="28">
        <v>9</v>
      </c>
      <c r="B13" s="101" t="s">
        <v>5</v>
      </c>
      <c r="C13" s="55">
        <v>3</v>
      </c>
      <c r="D13" s="37">
        <v>100</v>
      </c>
      <c r="E13" s="37">
        <v>0</v>
      </c>
      <c r="F13" s="48">
        <v>3</v>
      </c>
      <c r="G13" s="93">
        <v>13</v>
      </c>
      <c r="H13" s="18">
        <v>8</v>
      </c>
      <c r="I13" s="37">
        <v>100</v>
      </c>
      <c r="J13" s="57">
        <v>100</v>
      </c>
      <c r="K13" s="47">
        <v>4.5</v>
      </c>
      <c r="L13" s="93">
        <v>2</v>
      </c>
      <c r="M13" s="84">
        <v>9</v>
      </c>
      <c r="N13" s="35">
        <v>100</v>
      </c>
      <c r="O13" s="35">
        <v>66.7</v>
      </c>
      <c r="P13" s="48">
        <v>3.7777777777777777</v>
      </c>
      <c r="Q13" s="36">
        <v>13</v>
      </c>
      <c r="R13" s="71">
        <v>13</v>
      </c>
      <c r="S13" s="66">
        <v>13</v>
      </c>
      <c r="T13" s="66">
        <v>4</v>
      </c>
      <c r="U13" s="58">
        <v>9</v>
      </c>
      <c r="V13" s="4">
        <v>100</v>
      </c>
      <c r="W13" s="4">
        <v>100</v>
      </c>
      <c r="X13" s="10">
        <v>4.777777777777778</v>
      </c>
      <c r="Y13" s="23">
        <v>2</v>
      </c>
      <c r="Z13" s="4">
        <v>9</v>
      </c>
      <c r="AA13" s="4">
        <v>100</v>
      </c>
      <c r="AB13" s="4">
        <v>67</v>
      </c>
      <c r="AC13" s="4">
        <v>3.6666666666666665</v>
      </c>
      <c r="AD13" s="10">
        <v>8</v>
      </c>
      <c r="AE13" s="111">
        <f t="shared" si="0"/>
        <v>42</v>
      </c>
    </row>
    <row r="14" spans="1:31" ht="16.5" thickBot="1">
      <c r="A14" s="28">
        <v>10</v>
      </c>
      <c r="B14" s="101" t="s">
        <v>24</v>
      </c>
      <c r="C14" s="55">
        <v>6</v>
      </c>
      <c r="D14" s="37">
        <v>100</v>
      </c>
      <c r="E14" s="37">
        <v>50</v>
      </c>
      <c r="F14" s="48">
        <v>3.6666666666666665</v>
      </c>
      <c r="G14" s="93">
        <v>5</v>
      </c>
      <c r="H14" s="19">
        <v>3</v>
      </c>
      <c r="I14" s="38">
        <v>100</v>
      </c>
      <c r="J14" s="83">
        <v>66.66666666666667</v>
      </c>
      <c r="K14" s="86">
        <v>4.333333333333333</v>
      </c>
      <c r="L14" s="94">
        <v>4</v>
      </c>
      <c r="M14" s="84">
        <v>4</v>
      </c>
      <c r="N14" s="35">
        <v>100</v>
      </c>
      <c r="O14" s="35">
        <v>50</v>
      </c>
      <c r="P14" s="48">
        <v>3.75</v>
      </c>
      <c r="Q14" s="36">
        <v>14</v>
      </c>
      <c r="R14" s="70">
        <v>4</v>
      </c>
      <c r="S14" s="65">
        <v>11</v>
      </c>
      <c r="T14" s="68">
        <v>9</v>
      </c>
      <c r="U14" s="58">
        <v>4</v>
      </c>
      <c r="V14" s="4">
        <v>100</v>
      </c>
      <c r="W14" s="4">
        <v>75</v>
      </c>
      <c r="X14" s="10">
        <v>3.75</v>
      </c>
      <c r="Y14" s="23">
        <v>11</v>
      </c>
      <c r="Z14" s="4"/>
      <c r="AA14" s="4"/>
      <c r="AB14" s="4"/>
      <c r="AC14" s="4"/>
      <c r="AD14" s="76"/>
      <c r="AE14" s="111">
        <f t="shared" si="0"/>
        <v>43</v>
      </c>
    </row>
    <row r="15" spans="1:31" ht="16.5" customHeight="1" thickBot="1">
      <c r="A15" s="28">
        <v>11</v>
      </c>
      <c r="B15" s="101" t="s">
        <v>22</v>
      </c>
      <c r="C15" s="55">
        <v>6</v>
      </c>
      <c r="D15" s="37">
        <v>100</v>
      </c>
      <c r="E15" s="37">
        <v>0</v>
      </c>
      <c r="F15" s="48">
        <v>3</v>
      </c>
      <c r="G15" s="93">
        <v>13</v>
      </c>
      <c r="H15" s="18">
        <v>5</v>
      </c>
      <c r="I15" s="37">
        <v>100</v>
      </c>
      <c r="J15" s="57">
        <v>80</v>
      </c>
      <c r="K15" s="47">
        <v>4.2</v>
      </c>
      <c r="L15" s="93">
        <v>7</v>
      </c>
      <c r="M15" s="84">
        <v>0</v>
      </c>
      <c r="N15" s="35">
        <v>0</v>
      </c>
      <c r="O15" s="35">
        <v>0</v>
      </c>
      <c r="P15" s="48">
        <v>0</v>
      </c>
      <c r="Q15" s="60"/>
      <c r="R15" s="71">
        <v>4</v>
      </c>
      <c r="S15" s="66">
        <v>7.25</v>
      </c>
      <c r="T15" s="65">
        <v>20</v>
      </c>
      <c r="U15" s="58">
        <v>3</v>
      </c>
      <c r="V15" s="4">
        <v>100</v>
      </c>
      <c r="W15" s="4">
        <v>100</v>
      </c>
      <c r="X15" s="10">
        <v>4.666666666666667</v>
      </c>
      <c r="Y15" s="23">
        <v>5</v>
      </c>
      <c r="Z15" s="4"/>
      <c r="AA15" s="4"/>
      <c r="AB15" s="4"/>
      <c r="AC15" s="4"/>
      <c r="AD15" s="76"/>
      <c r="AE15" s="111">
        <f t="shared" si="0"/>
        <v>45</v>
      </c>
    </row>
    <row r="16" spans="1:31" ht="16.5" thickBot="1">
      <c r="A16" s="28">
        <v>12</v>
      </c>
      <c r="B16" s="101" t="s">
        <v>15</v>
      </c>
      <c r="C16" s="55">
        <v>11</v>
      </c>
      <c r="D16" s="37">
        <v>100</v>
      </c>
      <c r="E16" s="37">
        <v>27.272727272727273</v>
      </c>
      <c r="F16" s="48">
        <v>3.272727272727273</v>
      </c>
      <c r="G16" s="93">
        <v>10</v>
      </c>
      <c r="H16" s="18">
        <v>9</v>
      </c>
      <c r="I16" s="37">
        <v>100</v>
      </c>
      <c r="J16" s="57">
        <v>77.77777777777777</v>
      </c>
      <c r="K16" s="47">
        <v>4.111111111111111</v>
      </c>
      <c r="L16" s="93">
        <v>8</v>
      </c>
      <c r="M16" s="84">
        <v>14</v>
      </c>
      <c r="N16" s="35">
        <v>100</v>
      </c>
      <c r="O16" s="35">
        <v>85.7</v>
      </c>
      <c r="P16" s="48">
        <v>4.428571428571429</v>
      </c>
      <c r="Q16" s="36">
        <v>3</v>
      </c>
      <c r="R16" s="70">
        <v>7</v>
      </c>
      <c r="S16" s="65">
        <v>10.89</v>
      </c>
      <c r="T16" s="68">
        <v>10</v>
      </c>
      <c r="U16" s="58">
        <v>7</v>
      </c>
      <c r="V16" s="4">
        <v>100</v>
      </c>
      <c r="W16" s="4">
        <v>71</v>
      </c>
      <c r="X16" s="10">
        <v>4</v>
      </c>
      <c r="Y16" s="23">
        <v>8</v>
      </c>
      <c r="Z16" s="4">
        <v>10</v>
      </c>
      <c r="AA16" s="4">
        <v>100</v>
      </c>
      <c r="AB16" s="4">
        <v>50</v>
      </c>
      <c r="AC16" s="4">
        <v>3.7</v>
      </c>
      <c r="AD16" s="10">
        <v>7</v>
      </c>
      <c r="AE16" s="111">
        <f t="shared" si="0"/>
        <v>46</v>
      </c>
    </row>
    <row r="17" spans="1:31" ht="18" customHeight="1" thickBot="1">
      <c r="A17" s="28">
        <v>13</v>
      </c>
      <c r="B17" s="101" t="s">
        <v>21</v>
      </c>
      <c r="C17" s="55">
        <v>6</v>
      </c>
      <c r="D17" s="37">
        <v>100</v>
      </c>
      <c r="E17" s="37">
        <v>66.66666666666667</v>
      </c>
      <c r="F17" s="48">
        <v>4</v>
      </c>
      <c r="G17" s="93">
        <v>2</v>
      </c>
      <c r="H17" s="19">
        <v>5</v>
      </c>
      <c r="I17" s="38">
        <v>100</v>
      </c>
      <c r="J17" s="83">
        <v>60</v>
      </c>
      <c r="K17" s="86">
        <v>3.8</v>
      </c>
      <c r="L17" s="94">
        <v>12</v>
      </c>
      <c r="M17" s="84">
        <v>5</v>
      </c>
      <c r="N17" s="35">
        <v>100</v>
      </c>
      <c r="O17" s="35">
        <v>80</v>
      </c>
      <c r="P17" s="48">
        <v>4.2</v>
      </c>
      <c r="Q17" s="36">
        <v>8</v>
      </c>
      <c r="R17" s="71">
        <v>4</v>
      </c>
      <c r="S17" s="66">
        <v>9</v>
      </c>
      <c r="T17" s="68">
        <v>15</v>
      </c>
      <c r="U17" s="58">
        <v>10</v>
      </c>
      <c r="V17" s="4">
        <v>100</v>
      </c>
      <c r="W17" s="4">
        <v>80</v>
      </c>
      <c r="X17" s="10">
        <v>3.8</v>
      </c>
      <c r="Y17" s="23">
        <v>9</v>
      </c>
      <c r="Z17" s="4"/>
      <c r="AA17" s="4"/>
      <c r="AB17" s="4"/>
      <c r="AC17" s="4"/>
      <c r="AD17" s="76"/>
      <c r="AE17" s="111">
        <f t="shared" si="0"/>
        <v>46</v>
      </c>
    </row>
    <row r="18" spans="1:31" ht="16.5" thickBot="1">
      <c r="A18" s="28">
        <v>14</v>
      </c>
      <c r="B18" s="101" t="s">
        <v>9</v>
      </c>
      <c r="C18" s="55">
        <v>8</v>
      </c>
      <c r="D18" s="37">
        <v>100</v>
      </c>
      <c r="E18" s="37">
        <v>25</v>
      </c>
      <c r="F18" s="48">
        <v>3.25</v>
      </c>
      <c r="G18" s="93">
        <v>11</v>
      </c>
      <c r="H18" s="18">
        <v>12</v>
      </c>
      <c r="I18" s="37">
        <v>100</v>
      </c>
      <c r="J18" s="57">
        <v>66.66666666666667</v>
      </c>
      <c r="K18" s="47">
        <v>4.333333333333333</v>
      </c>
      <c r="L18" s="93">
        <v>4</v>
      </c>
      <c r="M18" s="84">
        <v>14</v>
      </c>
      <c r="N18" s="35">
        <v>100</v>
      </c>
      <c r="O18" s="35">
        <v>92.8</v>
      </c>
      <c r="P18" s="48">
        <v>4.428571428571429</v>
      </c>
      <c r="Q18" s="36">
        <v>3</v>
      </c>
      <c r="R18" s="71">
        <v>8</v>
      </c>
      <c r="S18" s="66">
        <v>11.98</v>
      </c>
      <c r="T18" s="68">
        <v>7</v>
      </c>
      <c r="U18" s="58">
        <v>13</v>
      </c>
      <c r="V18" s="4">
        <v>100</v>
      </c>
      <c r="W18" s="4">
        <v>58</v>
      </c>
      <c r="X18" s="10">
        <v>3.5384615384615383</v>
      </c>
      <c r="Y18" s="23">
        <v>16</v>
      </c>
      <c r="Z18" s="4">
        <v>11</v>
      </c>
      <c r="AA18" s="4">
        <v>100</v>
      </c>
      <c r="AB18" s="4">
        <v>63</v>
      </c>
      <c r="AC18" s="4">
        <v>3.727272727272727</v>
      </c>
      <c r="AD18" s="10">
        <v>6</v>
      </c>
      <c r="AE18" s="111">
        <f t="shared" si="0"/>
        <v>47</v>
      </c>
    </row>
    <row r="19" spans="1:31" ht="16.5" thickBot="1">
      <c r="A19" s="28">
        <v>15</v>
      </c>
      <c r="B19" s="101" t="s">
        <v>11</v>
      </c>
      <c r="C19" s="55">
        <v>30</v>
      </c>
      <c r="D19" s="37">
        <v>100</v>
      </c>
      <c r="E19" s="37">
        <v>60</v>
      </c>
      <c r="F19" s="48">
        <v>3.7666666666666666</v>
      </c>
      <c r="G19" s="93">
        <v>3</v>
      </c>
      <c r="H19" s="97">
        <v>29</v>
      </c>
      <c r="I19" s="38">
        <v>100</v>
      </c>
      <c r="J19" s="83">
        <v>65.51724137931035</v>
      </c>
      <c r="K19" s="86">
        <v>3.9310344827586206</v>
      </c>
      <c r="L19" s="94">
        <v>10</v>
      </c>
      <c r="M19" s="84">
        <v>22</v>
      </c>
      <c r="N19" s="35">
        <v>100</v>
      </c>
      <c r="O19" s="35">
        <v>81.8</v>
      </c>
      <c r="P19" s="48">
        <v>3.9545454545454546</v>
      </c>
      <c r="Q19" s="36">
        <v>11</v>
      </c>
      <c r="R19" s="71">
        <v>20</v>
      </c>
      <c r="S19" s="66">
        <v>11.55</v>
      </c>
      <c r="T19" s="68">
        <v>8</v>
      </c>
      <c r="U19" s="58">
        <v>20</v>
      </c>
      <c r="V19" s="4">
        <v>100</v>
      </c>
      <c r="W19" s="4">
        <v>60</v>
      </c>
      <c r="X19" s="10">
        <v>3.65</v>
      </c>
      <c r="Y19" s="23">
        <v>13</v>
      </c>
      <c r="Z19" s="4">
        <v>16</v>
      </c>
      <c r="AA19" s="4">
        <v>100</v>
      </c>
      <c r="AB19" s="4">
        <v>96</v>
      </c>
      <c r="AC19" s="4">
        <v>4.0625</v>
      </c>
      <c r="AD19" s="10">
        <v>3</v>
      </c>
      <c r="AE19" s="111">
        <f t="shared" si="0"/>
        <v>48</v>
      </c>
    </row>
    <row r="20" spans="1:31" ht="16.5" thickBot="1">
      <c r="A20" s="28">
        <v>16</v>
      </c>
      <c r="B20" s="101" t="s">
        <v>48</v>
      </c>
      <c r="C20" s="55">
        <v>0</v>
      </c>
      <c r="D20" s="37">
        <v>0</v>
      </c>
      <c r="E20" s="37">
        <v>0</v>
      </c>
      <c r="F20" s="48">
        <v>0</v>
      </c>
      <c r="G20" s="92"/>
      <c r="H20" s="104">
        <v>2</v>
      </c>
      <c r="I20" s="99">
        <v>100</v>
      </c>
      <c r="J20" s="83">
        <v>0</v>
      </c>
      <c r="K20" s="86">
        <v>3</v>
      </c>
      <c r="L20" s="94">
        <v>15</v>
      </c>
      <c r="M20" s="84">
        <v>1</v>
      </c>
      <c r="N20" s="35">
        <v>100</v>
      </c>
      <c r="O20" s="35">
        <v>0</v>
      </c>
      <c r="P20" s="48">
        <v>3</v>
      </c>
      <c r="Q20" s="36">
        <v>18</v>
      </c>
      <c r="R20" s="70">
        <v>1</v>
      </c>
      <c r="S20" s="65">
        <v>14</v>
      </c>
      <c r="T20" s="66">
        <v>3</v>
      </c>
      <c r="U20" s="58">
        <v>3</v>
      </c>
      <c r="V20" s="4">
        <v>100</v>
      </c>
      <c r="W20" s="4">
        <v>67</v>
      </c>
      <c r="X20" s="10">
        <v>3.6666666666666665</v>
      </c>
      <c r="Y20" s="23">
        <v>12</v>
      </c>
      <c r="Z20" s="4"/>
      <c r="AA20" s="4"/>
      <c r="AB20" s="4"/>
      <c r="AC20" s="4"/>
      <c r="AD20" s="76"/>
      <c r="AE20" s="111">
        <f t="shared" si="0"/>
        <v>48</v>
      </c>
    </row>
    <row r="21" spans="1:31" ht="16.5" thickBot="1">
      <c r="A21" s="28">
        <v>17</v>
      </c>
      <c r="B21" s="101" t="s">
        <v>12</v>
      </c>
      <c r="C21" s="55">
        <v>3</v>
      </c>
      <c r="D21" s="37">
        <v>100</v>
      </c>
      <c r="E21" s="37">
        <v>66.66666666666667</v>
      </c>
      <c r="F21" s="48">
        <v>4</v>
      </c>
      <c r="G21" s="93">
        <v>2</v>
      </c>
      <c r="H21" s="98">
        <v>4</v>
      </c>
      <c r="I21" s="106">
        <v>100</v>
      </c>
      <c r="J21" s="57">
        <v>100</v>
      </c>
      <c r="K21" s="47">
        <v>4.5</v>
      </c>
      <c r="L21" s="93">
        <v>2</v>
      </c>
      <c r="M21" s="84">
        <v>5</v>
      </c>
      <c r="N21" s="35">
        <v>100</v>
      </c>
      <c r="O21" s="35">
        <v>80</v>
      </c>
      <c r="P21" s="48">
        <v>4.4</v>
      </c>
      <c r="Q21" s="36">
        <v>4</v>
      </c>
      <c r="R21" s="71">
        <v>3</v>
      </c>
      <c r="S21" s="66">
        <v>6.67</v>
      </c>
      <c r="T21" s="65">
        <v>23</v>
      </c>
      <c r="U21" s="58">
        <v>12</v>
      </c>
      <c r="V21" s="4">
        <v>100</v>
      </c>
      <c r="W21" s="4">
        <v>25</v>
      </c>
      <c r="X21" s="10">
        <v>3.25</v>
      </c>
      <c r="Y21" s="23">
        <v>21</v>
      </c>
      <c r="Z21" s="4">
        <v>4</v>
      </c>
      <c r="AA21" s="4">
        <v>100</v>
      </c>
      <c r="AB21" s="4">
        <v>100</v>
      </c>
      <c r="AC21" s="4">
        <v>5.25</v>
      </c>
      <c r="AD21" s="10">
        <v>1</v>
      </c>
      <c r="AE21" s="111">
        <f t="shared" si="0"/>
        <v>53</v>
      </c>
    </row>
    <row r="22" spans="1:31" ht="16.5" thickBot="1">
      <c r="A22" s="28">
        <v>18</v>
      </c>
      <c r="B22" s="101" t="s">
        <v>1</v>
      </c>
      <c r="C22" s="55">
        <v>38</v>
      </c>
      <c r="D22" s="37">
        <v>100</v>
      </c>
      <c r="E22" s="37">
        <v>44.73684210526316</v>
      </c>
      <c r="F22" s="48">
        <v>3.5789473684210527</v>
      </c>
      <c r="G22" s="93">
        <v>6</v>
      </c>
      <c r="H22" s="98">
        <v>32</v>
      </c>
      <c r="I22" s="39">
        <v>96.875</v>
      </c>
      <c r="J22" s="39">
        <v>90.625</v>
      </c>
      <c r="K22" s="47">
        <v>4.25</v>
      </c>
      <c r="L22" s="93">
        <v>6</v>
      </c>
      <c r="M22" s="84">
        <v>33</v>
      </c>
      <c r="N22" s="35">
        <v>97</v>
      </c>
      <c r="O22" s="35">
        <v>51.5</v>
      </c>
      <c r="P22" s="48">
        <v>3.5757575757575757</v>
      </c>
      <c r="Q22" s="36">
        <v>16</v>
      </c>
      <c r="R22" s="71">
        <v>30</v>
      </c>
      <c r="S22" s="66">
        <v>8.9</v>
      </c>
      <c r="T22" s="68">
        <v>16</v>
      </c>
      <c r="U22" s="58">
        <v>37</v>
      </c>
      <c r="V22" s="4">
        <v>100</v>
      </c>
      <c r="W22" s="4">
        <v>97</v>
      </c>
      <c r="X22" s="10">
        <v>4.675675675675675</v>
      </c>
      <c r="Y22" s="23">
        <v>4</v>
      </c>
      <c r="Z22" s="4">
        <v>26</v>
      </c>
      <c r="AA22" s="4">
        <v>100</v>
      </c>
      <c r="AB22" s="4">
        <v>81</v>
      </c>
      <c r="AC22" s="4">
        <v>3.8076923076923075</v>
      </c>
      <c r="AD22" s="10">
        <v>5</v>
      </c>
      <c r="AE22" s="111">
        <f t="shared" si="0"/>
        <v>53</v>
      </c>
    </row>
    <row r="23" spans="1:31" ht="16.5" thickBot="1">
      <c r="A23" s="28">
        <v>19</v>
      </c>
      <c r="B23" s="101" t="s">
        <v>4</v>
      </c>
      <c r="C23" s="55">
        <v>3</v>
      </c>
      <c r="D23" s="37">
        <v>100</v>
      </c>
      <c r="E23" s="37">
        <v>0</v>
      </c>
      <c r="F23" s="48">
        <v>3</v>
      </c>
      <c r="G23" s="93">
        <v>13</v>
      </c>
      <c r="H23" s="98">
        <v>5</v>
      </c>
      <c r="I23" s="106">
        <v>100</v>
      </c>
      <c r="J23" s="57">
        <v>80</v>
      </c>
      <c r="K23" s="47">
        <v>4.4</v>
      </c>
      <c r="L23" s="93">
        <v>3</v>
      </c>
      <c r="M23" s="84">
        <v>5</v>
      </c>
      <c r="N23" s="35">
        <v>100</v>
      </c>
      <c r="O23" s="35">
        <v>100</v>
      </c>
      <c r="P23" s="48">
        <v>4.2</v>
      </c>
      <c r="Q23" s="36">
        <v>8</v>
      </c>
      <c r="R23" s="71">
        <v>5</v>
      </c>
      <c r="S23" s="66">
        <v>9.8</v>
      </c>
      <c r="T23" s="68">
        <v>12</v>
      </c>
      <c r="U23" s="58">
        <v>10</v>
      </c>
      <c r="V23" s="4">
        <v>100</v>
      </c>
      <c r="W23" s="4">
        <v>60</v>
      </c>
      <c r="X23" s="10">
        <v>3.8</v>
      </c>
      <c r="Y23" s="23">
        <v>9</v>
      </c>
      <c r="Z23" s="4">
        <v>6</v>
      </c>
      <c r="AA23" s="4">
        <v>100</v>
      </c>
      <c r="AB23" s="4">
        <v>50</v>
      </c>
      <c r="AC23" s="4">
        <v>3.5</v>
      </c>
      <c r="AD23" s="10">
        <v>10</v>
      </c>
      <c r="AE23" s="111">
        <f t="shared" si="0"/>
        <v>55</v>
      </c>
    </row>
    <row r="24" spans="1:31" ht="16.5" thickBot="1">
      <c r="A24" s="28">
        <v>20</v>
      </c>
      <c r="B24" s="101" t="s">
        <v>16</v>
      </c>
      <c r="C24" s="55">
        <v>4</v>
      </c>
      <c r="D24" s="37">
        <v>100</v>
      </c>
      <c r="E24" s="37">
        <v>75</v>
      </c>
      <c r="F24" s="48">
        <v>4</v>
      </c>
      <c r="G24" s="93">
        <v>2</v>
      </c>
      <c r="H24" s="54">
        <v>2</v>
      </c>
      <c r="I24" s="52">
        <v>50</v>
      </c>
      <c r="J24" s="52">
        <v>0</v>
      </c>
      <c r="K24" s="86">
        <v>2.5</v>
      </c>
      <c r="L24" s="94">
        <v>16</v>
      </c>
      <c r="M24" s="84">
        <v>3</v>
      </c>
      <c r="N24" s="35"/>
      <c r="O24" s="35">
        <v>66.7</v>
      </c>
      <c r="P24" s="48">
        <v>3.3333333333333335</v>
      </c>
      <c r="Q24" s="36">
        <v>17</v>
      </c>
      <c r="R24" s="70">
        <v>0</v>
      </c>
      <c r="S24" s="65">
        <v>0</v>
      </c>
      <c r="T24" s="75"/>
      <c r="U24" s="58">
        <v>7</v>
      </c>
      <c r="V24" s="4">
        <v>100</v>
      </c>
      <c r="W24" s="4">
        <v>56</v>
      </c>
      <c r="X24" s="10">
        <v>3.5714285714285716</v>
      </c>
      <c r="Y24" s="23">
        <v>15</v>
      </c>
      <c r="Z24" s="4">
        <v>9</v>
      </c>
      <c r="AA24" s="4">
        <v>100</v>
      </c>
      <c r="AB24" s="4">
        <v>44</v>
      </c>
      <c r="AC24" s="4">
        <v>3.5555555555555554</v>
      </c>
      <c r="AD24" s="10">
        <v>9</v>
      </c>
      <c r="AE24" s="111">
        <f t="shared" si="0"/>
        <v>59</v>
      </c>
    </row>
    <row r="25" spans="1:31" ht="16.5" thickBot="1">
      <c r="A25" s="28">
        <v>21</v>
      </c>
      <c r="B25" s="101" t="s">
        <v>18</v>
      </c>
      <c r="C25" s="55">
        <v>3</v>
      </c>
      <c r="D25" s="37">
        <v>100</v>
      </c>
      <c r="E25" s="37">
        <v>33.333333333333336</v>
      </c>
      <c r="F25" s="48">
        <v>3.3333333333333335</v>
      </c>
      <c r="G25" s="93">
        <v>9</v>
      </c>
      <c r="H25" s="18">
        <v>2</v>
      </c>
      <c r="I25" s="37">
        <v>100</v>
      </c>
      <c r="J25" s="57">
        <v>100</v>
      </c>
      <c r="K25" s="47">
        <v>4</v>
      </c>
      <c r="L25" s="93">
        <v>9</v>
      </c>
      <c r="M25" s="84">
        <v>1</v>
      </c>
      <c r="N25" s="35">
        <v>100</v>
      </c>
      <c r="O25" s="35">
        <v>100</v>
      </c>
      <c r="P25" s="48">
        <v>4</v>
      </c>
      <c r="Q25" s="36">
        <v>10</v>
      </c>
      <c r="R25" s="71">
        <v>1</v>
      </c>
      <c r="S25" s="66">
        <v>6</v>
      </c>
      <c r="T25" s="65">
        <v>24</v>
      </c>
      <c r="U25" s="58">
        <v>1</v>
      </c>
      <c r="V25" s="4">
        <v>100</v>
      </c>
      <c r="W25" s="4">
        <v>100</v>
      </c>
      <c r="X25" s="10">
        <v>4</v>
      </c>
      <c r="Y25" s="23">
        <v>8</v>
      </c>
      <c r="Z25" s="4"/>
      <c r="AA25" s="4"/>
      <c r="AB25" s="4"/>
      <c r="AC25" s="4"/>
      <c r="AD25" s="76"/>
      <c r="AE25" s="111">
        <f t="shared" si="0"/>
        <v>60</v>
      </c>
    </row>
    <row r="26" spans="1:31" ht="15" customHeight="1" thickBot="1">
      <c r="A26" s="28">
        <v>22</v>
      </c>
      <c r="B26" s="110" t="s">
        <v>0</v>
      </c>
      <c r="C26" s="55">
        <v>40</v>
      </c>
      <c r="D26" s="37">
        <v>92.5</v>
      </c>
      <c r="E26" s="37">
        <v>20</v>
      </c>
      <c r="F26" s="48">
        <v>3.125</v>
      </c>
      <c r="G26" s="93">
        <v>12</v>
      </c>
      <c r="H26" s="18">
        <v>50</v>
      </c>
      <c r="I26" s="37">
        <v>100</v>
      </c>
      <c r="J26" s="57">
        <v>86</v>
      </c>
      <c r="K26" s="47">
        <v>4.26</v>
      </c>
      <c r="L26" s="93">
        <v>5</v>
      </c>
      <c r="M26" s="84">
        <v>49</v>
      </c>
      <c r="N26" s="35">
        <v>100</v>
      </c>
      <c r="O26" s="35">
        <v>85.7</v>
      </c>
      <c r="P26" s="48">
        <v>4.224489795918367</v>
      </c>
      <c r="Q26" s="36">
        <v>7</v>
      </c>
      <c r="R26" s="71">
        <v>55</v>
      </c>
      <c r="S26" s="66">
        <v>9.27</v>
      </c>
      <c r="T26" s="68">
        <v>14</v>
      </c>
      <c r="U26" s="58">
        <v>50</v>
      </c>
      <c r="V26" s="4">
        <v>98</v>
      </c>
      <c r="W26" s="4">
        <v>66</v>
      </c>
      <c r="X26" s="10">
        <v>3.76</v>
      </c>
      <c r="Y26" s="23">
        <v>10</v>
      </c>
      <c r="Z26" s="4">
        <v>33</v>
      </c>
      <c r="AA26" s="4">
        <v>79</v>
      </c>
      <c r="AB26" s="4">
        <v>15.5</v>
      </c>
      <c r="AC26" s="4">
        <v>2.9696969696969697</v>
      </c>
      <c r="AD26" s="10">
        <v>13</v>
      </c>
      <c r="AE26" s="111">
        <f t="shared" si="0"/>
        <v>61</v>
      </c>
    </row>
    <row r="27" spans="1:31" ht="16.5" thickBot="1">
      <c r="A27" s="28">
        <v>23</v>
      </c>
      <c r="B27" s="101" t="s">
        <v>10</v>
      </c>
      <c r="C27" s="55">
        <v>3</v>
      </c>
      <c r="D27" s="37">
        <v>100</v>
      </c>
      <c r="E27" s="37">
        <v>33.333333333333336</v>
      </c>
      <c r="F27" s="48">
        <v>3.6666666666666665</v>
      </c>
      <c r="G27" s="93">
        <v>5</v>
      </c>
      <c r="H27" s="19">
        <v>6</v>
      </c>
      <c r="I27" s="38">
        <v>100</v>
      </c>
      <c r="J27" s="83">
        <v>66.66666666666667</v>
      </c>
      <c r="K27" s="86">
        <v>3.8333333333333335</v>
      </c>
      <c r="L27" s="94">
        <v>11</v>
      </c>
      <c r="M27" s="84">
        <v>3</v>
      </c>
      <c r="N27" s="35">
        <v>100</v>
      </c>
      <c r="O27" s="35">
        <v>66.7</v>
      </c>
      <c r="P27" s="48">
        <v>4</v>
      </c>
      <c r="Q27" s="36">
        <v>10</v>
      </c>
      <c r="R27" s="71">
        <v>6</v>
      </c>
      <c r="S27" s="66">
        <v>10.83</v>
      </c>
      <c r="T27" s="68">
        <v>11</v>
      </c>
      <c r="U27" s="58">
        <v>2</v>
      </c>
      <c r="V27" s="4">
        <v>100</v>
      </c>
      <c r="W27" s="4">
        <v>50</v>
      </c>
      <c r="X27" s="10">
        <v>3.5</v>
      </c>
      <c r="Y27" s="23">
        <v>17</v>
      </c>
      <c r="Z27" s="4">
        <v>7</v>
      </c>
      <c r="AA27" s="4">
        <v>86</v>
      </c>
      <c r="AB27" s="4">
        <v>57</v>
      </c>
      <c r="AC27" s="4">
        <v>3.4285714285714284</v>
      </c>
      <c r="AD27" s="10">
        <v>11</v>
      </c>
      <c r="AE27" s="111">
        <f t="shared" si="0"/>
        <v>65</v>
      </c>
    </row>
    <row r="28" spans="1:31" ht="18" customHeight="1" thickBot="1">
      <c r="A28" s="28">
        <v>24</v>
      </c>
      <c r="B28" s="101" t="s">
        <v>7</v>
      </c>
      <c r="C28" s="55">
        <v>6</v>
      </c>
      <c r="D28" s="37">
        <v>83.33333333333333</v>
      </c>
      <c r="E28" s="37">
        <v>16.666666666666668</v>
      </c>
      <c r="F28" s="48">
        <v>3</v>
      </c>
      <c r="G28" s="93">
        <v>13</v>
      </c>
      <c r="H28" s="18">
        <v>4</v>
      </c>
      <c r="I28" s="37">
        <v>100</v>
      </c>
      <c r="J28" s="57">
        <v>75</v>
      </c>
      <c r="K28" s="47">
        <v>4.25</v>
      </c>
      <c r="L28" s="93">
        <v>6</v>
      </c>
      <c r="M28" s="84">
        <v>9</v>
      </c>
      <c r="N28" s="35">
        <v>100</v>
      </c>
      <c r="O28" s="35">
        <v>66.7</v>
      </c>
      <c r="P28" s="48">
        <v>3.6</v>
      </c>
      <c r="Q28" s="36">
        <v>15</v>
      </c>
      <c r="R28" s="71">
        <v>6</v>
      </c>
      <c r="S28" s="66">
        <v>12.34</v>
      </c>
      <c r="T28" s="68">
        <v>5</v>
      </c>
      <c r="U28" s="58">
        <v>11</v>
      </c>
      <c r="V28" s="4">
        <v>100</v>
      </c>
      <c r="W28" s="4">
        <v>55</v>
      </c>
      <c r="X28" s="10">
        <v>3.6363636363636362</v>
      </c>
      <c r="Y28" s="23">
        <v>14</v>
      </c>
      <c r="Z28" s="4">
        <v>8</v>
      </c>
      <c r="AA28" s="4">
        <v>100</v>
      </c>
      <c r="AB28" s="4">
        <v>0</v>
      </c>
      <c r="AC28" s="4">
        <v>3</v>
      </c>
      <c r="AD28" s="10">
        <v>12</v>
      </c>
      <c r="AE28" s="111">
        <f t="shared" si="0"/>
        <v>65</v>
      </c>
    </row>
    <row r="29" spans="1:31" ht="16.5" thickBot="1">
      <c r="A29" s="28">
        <v>25</v>
      </c>
      <c r="B29" s="101" t="s">
        <v>25</v>
      </c>
      <c r="C29" s="55">
        <v>5</v>
      </c>
      <c r="D29" s="37">
        <v>100</v>
      </c>
      <c r="E29" s="37">
        <v>40</v>
      </c>
      <c r="F29" s="48">
        <v>3.4</v>
      </c>
      <c r="G29" s="93">
        <v>8</v>
      </c>
      <c r="H29" s="19">
        <v>5</v>
      </c>
      <c r="I29" s="38">
        <v>100</v>
      </c>
      <c r="J29" s="83">
        <v>80</v>
      </c>
      <c r="K29" s="86">
        <v>3.8</v>
      </c>
      <c r="L29" s="94">
        <v>12</v>
      </c>
      <c r="M29" s="84">
        <v>4</v>
      </c>
      <c r="N29" s="35">
        <v>100</v>
      </c>
      <c r="O29" s="35">
        <v>75</v>
      </c>
      <c r="P29" s="48">
        <v>4</v>
      </c>
      <c r="Q29" s="36">
        <v>10</v>
      </c>
      <c r="R29" s="72">
        <v>6</v>
      </c>
      <c r="S29" s="67">
        <v>8.17</v>
      </c>
      <c r="T29" s="68">
        <v>18</v>
      </c>
      <c r="U29" s="58">
        <v>9</v>
      </c>
      <c r="V29" s="4">
        <v>100</v>
      </c>
      <c r="W29" s="4">
        <v>45</v>
      </c>
      <c r="X29" s="10">
        <v>3.4444444444444446</v>
      </c>
      <c r="Y29" s="23">
        <v>18</v>
      </c>
      <c r="Z29" s="4"/>
      <c r="AA29" s="4"/>
      <c r="AB29" s="4"/>
      <c r="AC29" s="4"/>
      <c r="AD29" s="76"/>
      <c r="AE29" s="111">
        <f t="shared" si="0"/>
        <v>66</v>
      </c>
    </row>
    <row r="30" spans="1:31" ht="16.5" thickBot="1">
      <c r="A30" s="28">
        <v>26</v>
      </c>
      <c r="B30" s="101" t="s">
        <v>14</v>
      </c>
      <c r="C30" s="53">
        <v>5</v>
      </c>
      <c r="D30" s="37">
        <v>100</v>
      </c>
      <c r="E30" s="37">
        <v>0</v>
      </c>
      <c r="F30" s="48">
        <v>3</v>
      </c>
      <c r="G30" s="93">
        <v>13</v>
      </c>
      <c r="H30" s="19">
        <v>2</v>
      </c>
      <c r="I30" s="37">
        <v>100</v>
      </c>
      <c r="J30" s="57">
        <v>100</v>
      </c>
      <c r="K30" s="47">
        <v>5</v>
      </c>
      <c r="L30" s="93">
        <v>1</v>
      </c>
      <c r="M30" s="84">
        <v>5</v>
      </c>
      <c r="N30" s="35">
        <v>100</v>
      </c>
      <c r="O30" s="35">
        <v>60</v>
      </c>
      <c r="P30" s="48">
        <v>3.8</v>
      </c>
      <c r="Q30" s="36">
        <v>12</v>
      </c>
      <c r="R30" s="70">
        <v>4</v>
      </c>
      <c r="S30" s="65">
        <v>6.75</v>
      </c>
      <c r="T30" s="67">
        <v>22</v>
      </c>
      <c r="U30" s="58">
        <v>6</v>
      </c>
      <c r="V30" s="4">
        <v>100</v>
      </c>
      <c r="W30" s="4">
        <v>33</v>
      </c>
      <c r="X30" s="10">
        <v>3.3333333333333335</v>
      </c>
      <c r="Y30" s="23">
        <v>20</v>
      </c>
      <c r="Z30" s="4"/>
      <c r="AA30" s="4"/>
      <c r="AB30" s="4"/>
      <c r="AC30" s="4"/>
      <c r="AD30" s="76"/>
      <c r="AE30" s="111">
        <f t="shared" si="0"/>
        <v>68</v>
      </c>
    </row>
    <row r="31" spans="1:32" ht="16.5" thickBot="1">
      <c r="A31" s="28">
        <v>27</v>
      </c>
      <c r="B31" s="142" t="s">
        <v>6</v>
      </c>
      <c r="C31" s="112">
        <v>12</v>
      </c>
      <c r="D31" s="113">
        <v>100</v>
      </c>
      <c r="E31" s="113">
        <v>16.666666666666668</v>
      </c>
      <c r="F31" s="114">
        <v>3.25</v>
      </c>
      <c r="G31" s="115">
        <v>11</v>
      </c>
      <c r="H31" s="116">
        <v>7</v>
      </c>
      <c r="I31" s="113">
        <v>100</v>
      </c>
      <c r="J31" s="117">
        <v>57.142857142857146</v>
      </c>
      <c r="K31" s="118">
        <v>4</v>
      </c>
      <c r="L31" s="115">
        <v>9</v>
      </c>
      <c r="M31" s="143">
        <v>8</v>
      </c>
      <c r="N31" s="144">
        <v>100</v>
      </c>
      <c r="O31" s="144">
        <v>87.5</v>
      </c>
      <c r="P31" s="145">
        <v>4.125</v>
      </c>
      <c r="Q31" s="119">
        <v>9</v>
      </c>
      <c r="R31" s="120">
        <v>12</v>
      </c>
      <c r="S31" s="121">
        <v>9.41</v>
      </c>
      <c r="T31" s="121">
        <v>13</v>
      </c>
      <c r="U31" s="122">
        <v>12</v>
      </c>
      <c r="V31" s="123">
        <v>100</v>
      </c>
      <c r="W31" s="123">
        <v>42</v>
      </c>
      <c r="X31" s="123">
        <v>3.4166666666666665</v>
      </c>
      <c r="Y31" s="124">
        <v>19</v>
      </c>
      <c r="Z31" s="123">
        <v>6</v>
      </c>
      <c r="AA31" s="123">
        <v>83</v>
      </c>
      <c r="AB31" s="123">
        <v>16.7</v>
      </c>
      <c r="AC31" s="123">
        <v>3</v>
      </c>
      <c r="AD31" s="123">
        <v>12</v>
      </c>
      <c r="AE31" s="125">
        <f t="shared" si="0"/>
        <v>73</v>
      </c>
      <c r="AF31" s="126"/>
    </row>
    <row r="32" spans="1:31" ht="15.75">
      <c r="A32" s="24">
        <v>28</v>
      </c>
      <c r="B32" s="102" t="s">
        <v>20</v>
      </c>
      <c r="C32" s="55">
        <v>1</v>
      </c>
      <c r="D32" s="37">
        <v>100</v>
      </c>
      <c r="E32" s="37">
        <v>0</v>
      </c>
      <c r="F32" s="48">
        <v>3</v>
      </c>
      <c r="G32" s="93">
        <v>13</v>
      </c>
      <c r="H32" s="104">
        <v>2</v>
      </c>
      <c r="I32" s="38">
        <v>100</v>
      </c>
      <c r="J32" s="83">
        <v>50</v>
      </c>
      <c r="K32" s="86">
        <v>3.5</v>
      </c>
      <c r="L32" s="94">
        <v>15</v>
      </c>
      <c r="M32" s="84">
        <v>2</v>
      </c>
      <c r="N32" s="35">
        <v>100</v>
      </c>
      <c r="O32" s="35">
        <v>50</v>
      </c>
      <c r="P32" s="48">
        <v>4</v>
      </c>
      <c r="Q32" s="36">
        <v>10</v>
      </c>
      <c r="R32" s="71">
        <v>2</v>
      </c>
      <c r="S32" s="66">
        <v>7</v>
      </c>
      <c r="T32" s="65">
        <v>21</v>
      </c>
      <c r="U32" s="58">
        <v>2</v>
      </c>
      <c r="V32" s="4">
        <v>100</v>
      </c>
      <c r="W32" s="4">
        <v>50</v>
      </c>
      <c r="X32" s="10">
        <v>3.5</v>
      </c>
      <c r="Y32" s="23">
        <v>17</v>
      </c>
      <c r="Z32" s="4"/>
      <c r="AA32" s="4"/>
      <c r="AB32" s="4"/>
      <c r="AC32" s="4"/>
      <c r="AD32" s="76"/>
      <c r="AE32" s="111">
        <f t="shared" si="0"/>
        <v>76</v>
      </c>
    </row>
    <row r="33" spans="1:31" ht="12.75" customHeight="1">
      <c r="A33" s="25">
        <v>29</v>
      </c>
      <c r="B33" s="102" t="s">
        <v>8</v>
      </c>
      <c r="C33" s="51">
        <v>8</v>
      </c>
      <c r="D33" s="39">
        <v>75</v>
      </c>
      <c r="E33" s="39">
        <v>0</v>
      </c>
      <c r="F33" s="49">
        <v>2.75</v>
      </c>
      <c r="G33" s="93">
        <v>14</v>
      </c>
      <c r="H33" s="54">
        <v>6</v>
      </c>
      <c r="I33" s="52">
        <v>100</v>
      </c>
      <c r="J33" s="52">
        <v>50</v>
      </c>
      <c r="K33" s="86">
        <v>3.6666666666666665</v>
      </c>
      <c r="L33" s="94">
        <v>13</v>
      </c>
      <c r="M33" s="84">
        <v>2</v>
      </c>
      <c r="N33" s="35">
        <v>100</v>
      </c>
      <c r="O33" s="35">
        <v>0</v>
      </c>
      <c r="P33" s="48">
        <v>3</v>
      </c>
      <c r="Q33" s="36">
        <v>17</v>
      </c>
      <c r="R33" s="71">
        <v>6</v>
      </c>
      <c r="S33" s="66">
        <v>7.77</v>
      </c>
      <c r="T33" s="68">
        <v>19</v>
      </c>
      <c r="U33" s="58">
        <v>4</v>
      </c>
      <c r="V33" s="4">
        <v>100</v>
      </c>
      <c r="W33" s="4">
        <v>100</v>
      </c>
      <c r="X33" s="10">
        <v>4</v>
      </c>
      <c r="Y33" s="23">
        <v>8</v>
      </c>
      <c r="Z33" s="4">
        <v>4</v>
      </c>
      <c r="AA33" s="4">
        <v>25</v>
      </c>
      <c r="AB33" s="4">
        <v>0</v>
      </c>
      <c r="AC33" s="4">
        <v>2.25</v>
      </c>
      <c r="AD33" s="10">
        <v>14</v>
      </c>
      <c r="AE33" s="111">
        <f t="shared" si="0"/>
        <v>85</v>
      </c>
    </row>
    <row r="34" spans="1:29" ht="12.75" customHeight="1" thickBot="1">
      <c r="A34" s="29"/>
      <c r="B34" s="103" t="s">
        <v>36</v>
      </c>
      <c r="C34" s="31">
        <v>232</v>
      </c>
      <c r="D34" s="41">
        <v>97.41379310344827</v>
      </c>
      <c r="E34" s="41">
        <v>36.63793103448276</v>
      </c>
      <c r="F34" s="43">
        <v>3.435344827586207</v>
      </c>
      <c r="G34" s="42"/>
      <c r="H34" s="85">
        <v>219</v>
      </c>
      <c r="I34" s="41">
        <v>98.17351598173516</v>
      </c>
      <c r="J34" s="43">
        <v>75.79908675799086</v>
      </c>
      <c r="K34" s="41">
        <v>4.1187214611872145</v>
      </c>
      <c r="L34" s="42"/>
      <c r="M34" s="85">
        <v>226</v>
      </c>
      <c r="N34" s="40">
        <v>97.4</v>
      </c>
      <c r="O34" s="40">
        <v>74.3</v>
      </c>
      <c r="P34" s="43">
        <v>3.9690265486725664</v>
      </c>
      <c r="Q34" s="59"/>
      <c r="R34" s="73">
        <f>SUM(R5:R33)</f>
        <v>224</v>
      </c>
      <c r="S34" s="69">
        <v>10.19</v>
      </c>
      <c r="T34" s="61"/>
      <c r="U34" s="77">
        <v>262</v>
      </c>
      <c r="V34" s="78">
        <v>99.9</v>
      </c>
      <c r="W34" s="79"/>
      <c r="X34" s="78">
        <v>3.9</v>
      </c>
      <c r="Y34" s="108"/>
      <c r="Z34" s="4">
        <v>163</v>
      </c>
      <c r="AA34" s="4">
        <v>92.0625</v>
      </c>
      <c r="AB34" s="4">
        <v>56.7</v>
      </c>
      <c r="AC34" s="4">
        <v>3.5460122699386503</v>
      </c>
    </row>
  </sheetData>
  <sheetProtection/>
  <mergeCells count="7">
    <mergeCell ref="B2:R2"/>
    <mergeCell ref="H3:K3"/>
    <mergeCell ref="C3:F3"/>
    <mergeCell ref="M3:P3"/>
    <mergeCell ref="R3:T3"/>
    <mergeCell ref="U3:Y3"/>
    <mergeCell ref="Z3:AD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Саттаров</dc:creator>
  <cp:keywords/>
  <dc:description/>
  <cp:lastModifiedBy>Фарида</cp:lastModifiedBy>
  <cp:lastPrinted>2015-02-02T16:58:17Z</cp:lastPrinted>
  <dcterms:created xsi:type="dcterms:W3CDTF">2014-03-05T10:24:24Z</dcterms:created>
  <dcterms:modified xsi:type="dcterms:W3CDTF">2015-02-02T17:01:49Z</dcterms:modified>
  <cp:category/>
  <cp:version/>
  <cp:contentType/>
  <cp:contentStatus/>
</cp:coreProperties>
</file>